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8.8.5\個人フォルダ\リダイレクト\t.yoshida\Downloads\"/>
    </mc:Choice>
  </mc:AlternateContent>
  <bookViews>
    <workbookView xWindow="558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<sst xmlns="http://schemas.openxmlformats.org/spreadsheetml/2006/main" count="1096" uniqueCount="614">
  <si>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</si>
  <si>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</si>
  <si>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</si>
  <si>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</si>
  <si>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</si>
  <si>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</si>
  <si>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</si>
  <si>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</si>
  <si>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</si>
  <si>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</si>
  <si>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</si>
  <si>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</si>
  <si>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</si>
  <si>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</si>
  <si>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</si>
  <si>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</si>
  <si>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</si>
  <si>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</si>
  <si>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</si>
  <si>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</si>
  <si>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</si>
  <si>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</si>
  <si>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</si>
  <si>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</si>
  <si>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</si>
  <si>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</si>
  <si>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</si>
  <si>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</si>
  <si>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</si>
  <si>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</si>
  <si>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</si>
  <si>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</si>
  <si>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</si>
  <si>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</si>
  <si>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</si>
  <si>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</si>
  <si>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</si>
  <si>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</si>
  <si>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</si>
  <si>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</si>
  <si>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</si>
  <si>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</si>
  <si>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</si>
  <si>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</si>
  <si>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</si>
  <si>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</si>
  <si>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</si>
  <si>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</si>
  <si>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</si>
  <si>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</si>
  <si>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</si>
  <si>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</si>
  <si>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</si>
  <si>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</si>
  <si>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</si>
  <si>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</si>
  <si>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</si>
  <si>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</si>
  <si>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</si>
  <si>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</si>
  <si>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</si>
  <si>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</si>
  <si>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</si>
  <si>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</si>
  <si>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</si>
  <si>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</si>
  <si>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</si>
  <si>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</si>
  <si>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</si>
  <si>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</si>
  <si>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</si>
  <si>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</si>
  <si>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</si>
  <si>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</si>
  <si>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</si>
  <si>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</si>
  <si>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</si>
  <si>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</si>
  <si>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</si>
  <si>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</si>
  <si>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</si>
  <si>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</si>
  <si>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</si>
  <si>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</si>
  <si>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</si>
  <si>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</si>
  <si>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</si>
  <si>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</si>
  <si>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</si>
  <si>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</si>
  <si>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</si>
  <si>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</si>
  <si>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</si>
  <si>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</si>
  <si>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</si>
  <si>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</si>
  <si>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</si>
  <si>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</si>
  <si>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</si>
  <si>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</si>
  <si>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</si>
  <si>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</si>
  <si>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</si>
  <si>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</si>
  <si>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</si>
  <si>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</si>
  <si>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</si>
  <si>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</si>
  <si>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</si>
  <si>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</si>
  <si>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</si>
  <si>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</si>
  <si>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</si>
  <si>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</si>
  <si>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</si>
  <si>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</si>
  <si>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</si>
  <si>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</si>
  <si>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</si>
  <si>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</si>
  <si>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</si>
  <si>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</si>
  <si>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</si>
  <si>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</si>
  <si>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</si>
  <si>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</si>
  <si>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</si>
  <si>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</si>
  <si>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</si>
  <si>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</si>
  <si>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</si>
  <si>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</si>
  <si>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</si>
  <si>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</si>
  <si>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</si>
  <si>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</si>
  <si>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</si>
  <si>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</si>
  <si>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</si>
  <si>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</si>
  <si>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</si>
  <si>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</si>
  <si>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</si>
  <si>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</si>
  <si>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</si>
  <si>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</si>
  <si>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</si>
  <si>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</si>
  <si>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</si>
  <si>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</si>
  <si>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</si>
  <si>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</si>
  <si>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</si>
  <si>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</si>
  <si>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</si>
  <si>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</si>
  <si>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</si>
  <si>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</si>
  <si>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</si>
  <si>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</si>
  <si>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</si>
  <si>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</si>
  <si>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</si>
  <si>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</si>
  <si>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</si>
  <si>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</si>
  <si>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</si>
  <si>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</si>
  <si>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</si>
  <si>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</si>
  <si>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</si>
  <si>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</si>
  <si>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</si>
  <si>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</si>
  <si>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</si>
  <si>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</si>
  <si>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</si>
  <si>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</si>
  <si>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</si>
  <si>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</si>
  <si>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</si>
  <si>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</si>
  <si>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</si>
  <si>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</si>
  <si>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</si>
  <si>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</si>
  <si>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</si>
  <si>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</si>
  <si>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</si>
  <si>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</si>
  <si>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</si>
  <si>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</si>
  <si>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</si>
  <si>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</si>
  <si>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</si>
  <si>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</si>
  <si>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</si>
  <si>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</si>
  <si>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</si>
  <si>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</si>
  <si>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</si>
  <si>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</si>
  <si>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</si>
  <si>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</si>
  <si>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</si>
  <si>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</si>
  <si>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</si>
  <si>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</si>
  <si>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</si>
  <si>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</si>
  <si>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</si>
  <si>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北海道当別町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</si>
  <si>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</si>
  <si>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</si>
  <si>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</si>
  <si>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</si>
  <si>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</si>
  <si>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</si>
  <si>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</si>
  <si>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</si>
  <si>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</si>
  <si>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</si>
  <si>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</si>
  <si>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</si>
  <si>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</si>
  <si>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</si>
  <si>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</si>
  <si>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</si>
  <si>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</si>
  <si>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</si>
  <si>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</si>
  <si>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</si>
  <si>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</si>
  <si>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</si>
  <si>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</si>
  <si>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</si>
  <si>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</si>
  <si>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</si>
  <si>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</si>
  <si>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</si>
  <si>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</si>
  <si>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</si>
  <si>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</si>
  <si>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</si>
  <si>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</si>
  <si>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</si>
  <si>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</si>
  <si>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</si>
  <si>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</si>
  <si>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</si>
  <si>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</si>
  <si>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</si>
  <si>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</si>
  <si>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</si>
  <si>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</si>
  <si>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</si>
  <si>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</si>
  <si>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</si>
  <si>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</si>
  <si>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</si>
  <si>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</si>
  <si>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</si>
  <si>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</si>
  <si>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</si>
  <si>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</si>
  <si>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</si>
  <si>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</si>
  <si>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</si>
  <si>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</si>
  <si>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</si>
  <si>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</si>
  <si>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</si>
  <si>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</si>
  <si>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</si>
  <si>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</si>
  <si>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</si>
  <si>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</si>
  <si>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</si>
  <si>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</si>
  <si>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</si>
  <si>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</si>
  <si>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</si>
  <si>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</si>
  <si>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</si>
  <si>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</si>
  <si>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</si>
  <si>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</si>
  <si>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</si>
  <si>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</si>
  <si>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</si>
  <si>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</si>
  <si>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</si>
  <si>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</si>
  <si>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</si>
  <si>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</si>
  <si>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</si>
  <si>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</si>
  <si>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t>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</si>
  <si>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</si>
  <si>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</si>
  <si>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</si>
  <si>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</si>
  <si>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</si>
  <si>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</si>
  <si>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</si>
  <si>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</si>
  <si>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</si>
  <si>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</si>
  <si>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</si>
  <si>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</si>
  <si>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</si>
  <si>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</si>
  <si>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</si>
  <si>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</si>
  <si>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</si>
  <si>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</si>
  <si>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</si>
  <si>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</si>
  <si>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</si>
  <si>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</si>
  <si>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</si>
  <si>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</si>
  <si>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</si>
  <si>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</si>
  <si>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</si>
  <si>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</si>
  <si>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</si>
  <si>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</si>
  <si>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</si>
  <si>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</si>
  <si>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</si>
  <si>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</si>
  <si>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</si>
  <si>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</si>
  <si>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</si>
  <si>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</si>
  <si>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</si>
  <si>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</si>
  <si>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</si>
  <si>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</si>
  <si>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</si>
  <si>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</si>
  <si>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</si>
  <si>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</si>
  <si>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</si>
  <si>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</si>
  <si>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</si>
  <si>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</si>
  <si>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</si>
  <si>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</si>
  <si>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</si>
  <si>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</si>
  <si>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</si>
  <si>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</si>
  <si>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</si>
  <si>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</si>
  <si>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</si>
  <si>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</si>
  <si>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</si>
  <si>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</si>
  <si>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</si>
  <si>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</si>
  <si>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</si>
  <si>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北海道当別町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</si>
  <si>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</si>
  <si>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</si>
  <si>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</si>
  <si>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</si>
  <si>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</si>
  <si>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</si>
  <si>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</si>
  <si>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</si>
  <si>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</si>
  <si>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</si>
  <si>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</si>
  <si>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</si>
  <si>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</si>
  <si>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</si>
  <si>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</si>
  <si>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</si>
  <si>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</si>
  <si>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</si>
  <si>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</si>
  <si>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</si>
  <si>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</si>
  <si>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</si>
  <si>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</si>
  <si>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</si>
  <si>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</si>
  <si>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</si>
  <si>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</si>
  <si>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</si>
  <si>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</si>
  <si>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</si>
  <si>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</si>
  <si>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</si>
  <si>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</si>
  <si>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</si>
  <si>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</si>
  <si>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</si>
  <si>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</si>
  <si>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</si>
  <si>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</si>
  <si>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</si>
  <si>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</si>
  <si>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</si>
  <si>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</si>
  <si>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</si>
  <si>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</si>
  <si>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</si>
  <si>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</si>
  <si>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</si>
  <si>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</si>
  <si>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</si>
  <si>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</si>
  <si>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</si>
  <si>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</si>
  <si>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</si>
  <si>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</si>
  <si>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</si>
  <si>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</si>
  <si>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</si>
  <si>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</si>
  <si>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</si>
  <si>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</si>
  <si>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</si>
  <si>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</si>
  <si>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</si>
  <si>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</si>
  <si>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</si>
  <si>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</si>
  <si>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</si>
  <si>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</si>
  <si>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</si>
  <si>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</si>
  <si>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</si>
  <si>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</si>
  <si>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</si>
  <si>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</si>
  <si>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</si>
  <si>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</si>
  <si>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</si>
  <si>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</si>
  <si>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</si>
  <si>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</si>
  <si>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</si>
  <si>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</si>
  <si>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</si>
  <si>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</si>
  <si>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</si>
  <si>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</si>
  <si>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</si>
  <si>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</si>
  <si>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</si>
  <si>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</si>
  <si>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</si>
  <si>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</si>
  <si>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</si>
  <si>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</si>
  <si>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</si>
  <si>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当別町下水道事業特別会計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</si>
  <si>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</si>
  <si>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</si>
  <si>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</si>
  <si>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</si>
  <si>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</si>
  <si>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</si>
  <si>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</si>
  <si>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</si>
  <si>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</si>
  <si>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</si>
  <si>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</si>
  <si>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</si>
  <si>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</si>
  <si>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</si>
  <si>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</si>
  <si>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</si>
  <si>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</si>
  <si>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</si>
  <si>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</si>
  <si>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</si>
  <si>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</si>
  <si>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</si>
  <si>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</si>
  <si>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</si>
  <si>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</si>
  <si>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</si>
  <si>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</si>
  <si>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</si>
  <si>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</si>
  <si>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</si>
  <si>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</si>
  <si>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</si>
  <si>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</si>
  <si>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</si>
  <si>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</si>
  <si>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</si>
  <si>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</si>
  <si>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</si>
  <si>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</si>
  <si>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</si>
  <si>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</si>
  <si>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</si>
  <si>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</si>
  <si>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</si>
  <si>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</si>
  <si>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</si>
  <si>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</si>
  <si>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</si>
  <si>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</si>
  <si>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</si>
  <si>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</si>
  <si>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</si>
  <si>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</si>
  <si>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</si>
  <si>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</si>
  <si>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</si>
  <si>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</si>
  <si>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</si>
  <si>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</si>
  <si>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</si>
  <si>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</si>
  <si>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</si>
  <si>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</si>
  <si>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</si>
  <si>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</si>
  <si>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</si>
  <si>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</si>
  <si>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</si>
  <si>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</si>
  <si>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</si>
  <si>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</si>
  <si>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</si>
  <si>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</si>
  <si>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</si>
  <si>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</si>
  <si>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</si>
  <si>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</si>
  <si>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</si>
  <si>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</si>
  <si>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</si>
  <si>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</si>
  <si>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</si>
  <si>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</si>
  <si>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</si>
  <si>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</si>
  <si>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</si>
  <si>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</si>
  <si>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</si>
  <si>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</si>
  <si>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</si>
  <si>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0.03</t>
  </si>
  <si>
    <t>当別町水道事業会計</t>
  </si>
  <si>
    <t>一般会計</t>
  </si>
  <si>
    <t>国民健康保険特別会計</t>
  </si>
  <si>
    <t>▲ 2.38</t>
  </si>
  <si>
    <t>▲ 1.80</t>
  </si>
  <si>
    <t>▲ 0.78</t>
  </si>
  <si>
    <t>介護保険特別会計</t>
  </si>
  <si>
    <t>当別町下水道事業特別会計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</si>
  <si>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</si>
  <si>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</si>
  <si>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</si>
  <si>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</si>
  <si>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</si>
  <si>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</si>
  <si>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</si>
  <si>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</si>
  <si>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</si>
  <si>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</si>
  <si>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</si>
  <si>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</si>
  <si>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</si>
  <si>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株式会社　tobe</t>
    <rPh sb="0" eb="2">
      <t>カブシキ</t>
    </rPh>
    <rPh sb="2" eb="4">
      <t>カイシャ</t>
    </rPh>
    <phoneticPr fontId="2"/>
  </si>
  <si>
    <t>まちづくり基金</t>
    <rPh sb="5" eb="7">
      <t>キキン</t>
    </rPh>
    <phoneticPr fontId="2"/>
  </si>
  <si>
    <t>文化センター建設基金</t>
    <rPh sb="0" eb="2">
      <t>ブンカ</t>
    </rPh>
    <rPh sb="6" eb="8">
      <t>ケンセツ</t>
    </rPh>
    <rPh sb="8" eb="10">
      <t>キキン</t>
    </rPh>
    <phoneticPr fontId="2"/>
  </si>
  <si>
    <t>人材育成基金</t>
    <rPh sb="0" eb="2">
      <t>ジンザイ</t>
    </rPh>
    <rPh sb="2" eb="4">
      <t>イクセイ</t>
    </rPh>
    <rPh sb="4" eb="6">
      <t>キキン</t>
    </rPh>
    <phoneticPr fontId="2"/>
  </si>
  <si>
    <t>社会福祉基金</t>
    <rPh sb="0" eb="2">
      <t>シャカイ</t>
    </rPh>
    <rPh sb="2" eb="4">
      <t>フクシ</t>
    </rPh>
    <rPh sb="4" eb="6">
      <t>キキン</t>
    </rPh>
    <phoneticPr fontId="2"/>
  </si>
  <si>
    <t>石狩地区広域穀類乾燥調製貯蔵施設等管理基金</t>
    <rPh sb="0" eb="2">
      <t>イシカリ</t>
    </rPh>
    <rPh sb="2" eb="4">
      <t>チク</t>
    </rPh>
    <rPh sb="4" eb="6">
      <t>コウイキ</t>
    </rPh>
    <rPh sb="6" eb="8">
      <t>コクルイ</t>
    </rPh>
    <rPh sb="8" eb="10">
      <t>カンソウ</t>
    </rPh>
    <rPh sb="10" eb="12">
      <t>チョウセイ</t>
    </rPh>
    <rPh sb="12" eb="14">
      <t>チョゾウ</t>
    </rPh>
    <rPh sb="14" eb="16">
      <t>シセツ</t>
    </rPh>
    <rPh sb="16" eb="17">
      <t>トウ</t>
    </rPh>
    <rPh sb="17" eb="19">
      <t>カンリ</t>
    </rPh>
    <rPh sb="19" eb="21">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</si>
  <si>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</si>
  <si>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</si>
  <si>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</si>
  <si>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</si>
  <si>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</si>
  <si>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</si>
  <si>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</si>
  <si>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</si>
  <si>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</si>
  <si>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</si>
  <si>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</si>
  <si>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</si>
  <si>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</si>
  <si>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</si>
  <si>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</si>
  <si>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</si>
  <si>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</si>
  <si>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</si>
  <si>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</si>
  <si>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</si>
  <si>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</si>
  <si>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</si>
  <si>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また、有形固定資産減価償却率は平均値を上回っていることから、公共施設総合管理計画に基づき公共施設等の適切な維持管理に努める。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</si>
  <si>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</si>
  <si>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</si>
  <si>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</si>
  <si>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</si>
  <si>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</si>
  <si>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</si>
  <si>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</si>
  <si>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</si>
  <si>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</si>
  <si>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</si>
  <si>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</si>
  <si>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実質公債費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財政運営方針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rPh sb="4" eb="5">
      <t>ヒ</t>
    </rPh>
    <rPh sb="147" eb="149">
      <t>ザイセイ</t>
    </rPh>
    <rPh sb="149" eb="151">
      <t>ウンエイ</t>
    </rPh>
    <rPh sb="151" eb="153">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</si>
</sst>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8"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1734-4C15-9A9F-0E9A29C014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17787</c:v>
                </c:pt>
                <c:pt idx="1">
                  <c:v>27063</c:v>
                </c:pt>
                <c:pt idx="2">
                  <c:v>51880</c:v>
                </c:pt>
                <c:pt idx="3">
                  <c:v>47629</c:v>
                </c:pt>
                <c:pt idx="4">
                  <c:v>37600</c:v>
                </c:pt>
              </c:numCache>
            </c:numRef>
          </c:val>
          <c:smooth val="0"/>
          <c:extLst>
            <c:ext xmlns:c16="http://schemas.microsoft.com/office/drawing/2014/chart" uri="{C3380CC4-5D6E-409C-BE32-E72D297353CC}">
              <c16:uniqueId val="{00000001-1734-4C15-9A9F-0E9A29C014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2.81</c:v>
                </c:pt>
                <c:pt idx="1">
                  <c:v>3.65</c:v>
                </c:pt>
                <c:pt idx="2">
                  <c:v>4.08</c:v>
                </c:pt>
                <c:pt idx="3">
                  <c:v>3.21</c:v>
                </c:pt>
                <c:pt idx="4">
                  <c:v>3.34</c:v>
                </c:pt>
              </c:numCache>
            </c:numRef>
          </c:val>
          <c:extLst>
            <c:ext xmlns:c16="http://schemas.microsoft.com/office/drawing/2014/chart" uri="{C3380CC4-5D6E-409C-BE32-E72D297353CC}">
              <c16:uniqueId val="{00000000-B89D-4C1C-9773-A90125AB94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9.31</c:v>
                </c:pt>
                <c:pt idx="1">
                  <c:v>8.89</c:v>
                </c:pt>
                <c:pt idx="2">
                  <c:v>10.71</c:v>
                </c:pt>
                <c:pt idx="3">
                  <c:v>11.52</c:v>
                </c:pt>
                <c:pt idx="4">
                  <c:v>12.73</c:v>
                </c:pt>
              </c:numCache>
            </c:numRef>
          </c:val>
          <c:extLst>
            <c:ext xmlns:c16="http://schemas.microsoft.com/office/drawing/2014/chart" uri="{C3380CC4-5D6E-409C-BE32-E72D297353CC}">
              <c16:uniqueId val="{00000001-B89D-4C1C-9773-A90125AB94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0.97</c:v>
                </c:pt>
                <c:pt idx="2">
                  <c:v>1.82</c:v>
                </c:pt>
                <c:pt idx="3">
                  <c:v>-0.03</c:v>
                </c:pt>
                <c:pt idx="4">
                  <c:v>1.25</c:v>
                </c:pt>
              </c:numCache>
            </c:numRef>
          </c:val>
          <c:smooth val="0"/>
          <c:extLst>
            <c:ext xmlns:c16="http://schemas.microsoft.com/office/drawing/2014/chart" uri="{C3380CC4-5D6E-409C-BE32-E72D297353CC}">
              <c16:uniqueId val="{00000002-B89D-4C1C-9773-A90125AB94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56-43FA-8B1C-50AB1E7281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56-43FA-8B1C-50AB1E7281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56-43FA-8B1C-50AB1E72813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3-5C56-43FA-8B1C-50AB1E7281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5C56-43FA-8B1C-50AB1E728137}"/>
            </c:ext>
          </c:extLst>
        </c:ser>
        <c:ser>
          <c:idx val="5"/>
          <c:order val="5"/>
          <c:tx>
            <c:strRef>
              <c:f>データシート!$A$32</c:f>
              <c:strCache>
                <c:ptCount val="1"/>
                <c:pt idx="0">
                  <c:v>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0.14000000000000001</c:v>
                </c:pt>
                <c:pt idx="4">
                  <c:v>#N/A</c:v>
                </c:pt>
                <c:pt idx="5">
                  <c:v>0.18</c:v>
                </c:pt>
                <c:pt idx="6">
                  <c:v>#N/A</c:v>
                </c:pt>
                <c:pt idx="7">
                  <c:v>0.15</c:v>
                </c:pt>
                <c:pt idx="8">
                  <c:v>#N/A</c:v>
                </c:pt>
                <c:pt idx="9">
                  <c:v>0.1</c:v>
                </c:pt>
              </c:numCache>
            </c:numRef>
          </c:val>
          <c:extLst>
            <c:ext xmlns:c16="http://schemas.microsoft.com/office/drawing/2014/chart" uri="{C3380CC4-5D6E-409C-BE32-E72D297353CC}">
              <c16:uniqueId val="{00000005-5C56-43FA-8B1C-50AB1E7281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0.49</c:v>
                </c:pt>
                <c:pt idx="4">
                  <c:v>#N/A</c:v>
                </c:pt>
                <c:pt idx="5">
                  <c:v>0.82</c:v>
                </c:pt>
                <c:pt idx="6">
                  <c:v>#N/A</c:v>
                </c:pt>
                <c:pt idx="7">
                  <c:v>0.5</c:v>
                </c:pt>
                <c:pt idx="8">
                  <c:v>#N/A</c:v>
                </c:pt>
                <c:pt idx="9">
                  <c:v>0.43</c:v>
                </c:pt>
              </c:numCache>
            </c:numRef>
          </c:val>
          <c:extLst>
            <c:ext xmlns:c16="http://schemas.microsoft.com/office/drawing/2014/chart" uri="{C3380CC4-5D6E-409C-BE32-E72D297353CC}">
              <c16:uniqueId val="{00000006-5C56-43FA-8B1C-50AB1E7281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2.38</c:v>
                </c:pt>
                <c:pt idx="1">
                  <c:v>#N/A</c:v>
                </c:pt>
                <c:pt idx="2">
                  <c:v>1.8</c:v>
                </c:pt>
                <c:pt idx="3">
                  <c:v>#N/A</c:v>
                </c:pt>
                <c:pt idx="4">
                  <c:v>0.78</c:v>
                </c:pt>
                <c:pt idx="5">
                  <c:v>#N/A</c:v>
                </c:pt>
                <c:pt idx="6">
                  <c:v>#N/A</c:v>
                </c:pt>
                <c:pt idx="7">
                  <c:v>0.68</c:v>
                </c:pt>
                <c:pt idx="8">
                  <c:v>#N/A</c:v>
                </c:pt>
                <c:pt idx="9">
                  <c:v>0.9</c:v>
                </c:pt>
              </c:numCache>
            </c:numRef>
          </c:val>
          <c:extLst>
            <c:ext xmlns:c16="http://schemas.microsoft.com/office/drawing/2014/chart" uri="{C3380CC4-5D6E-409C-BE32-E72D297353CC}">
              <c16:uniqueId val="{00000007-5C56-43FA-8B1C-50AB1E7281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2.81</c:v>
                </c:pt>
                <c:pt idx="2">
                  <c:v>#N/A</c:v>
                </c:pt>
                <c:pt idx="3">
                  <c:v>3.64</c:v>
                </c:pt>
                <c:pt idx="4">
                  <c:v>#N/A</c:v>
                </c:pt>
                <c:pt idx="5">
                  <c:v>4.08</c:v>
                </c:pt>
                <c:pt idx="6">
                  <c:v>#N/A</c:v>
                </c:pt>
                <c:pt idx="7">
                  <c:v>3.2</c:v>
                </c:pt>
                <c:pt idx="8">
                  <c:v>#N/A</c:v>
                </c:pt>
                <c:pt idx="9">
                  <c:v>3.33</c:v>
                </c:pt>
              </c:numCache>
            </c:numRef>
          </c:val>
          <c:extLst>
            <c:ext xmlns:c16="http://schemas.microsoft.com/office/drawing/2014/chart" uri="{C3380CC4-5D6E-409C-BE32-E72D297353CC}">
              <c16:uniqueId val="{00000008-5C56-43FA-8B1C-50AB1E728137}"/>
            </c:ext>
          </c:extLst>
        </c:ser>
        <c:ser>
          <c:idx val="9"/>
          <c:order val="9"/>
          <c:tx>
            <c:strRef>
              <c:f>データシート!$A$36</c:f>
              <c:strCache>
                <c:ptCount val="1"/>
                <c:pt idx="0">
                  <c:v>当別町水道事業会計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2.09</c:v>
                </c:pt>
                <c:pt idx="2">
                  <c:v>#N/A</c:v>
                </c:pt>
                <c:pt idx="3">
                  <c:v>2.56</c:v>
                </c:pt>
                <c:pt idx="4">
                  <c:v>#N/A</c:v>
                </c:pt>
                <c:pt idx="5">
                  <c:v>3.53</c:v>
                </c:pt>
                <c:pt idx="6">
                  <c:v>#N/A</c:v>
                </c:pt>
                <c:pt idx="7">
                  <c:v>4.07</c:v>
                </c:pt>
                <c:pt idx="8">
                  <c:v>#N/A</c:v>
                </c:pt>
                <c:pt idx="9">
                  <c:v>4.88</c:v>
                </c:pt>
              </c:numCache>
            </c:numRef>
          </c:val>
          <c:extLst>
            <c:ext xmlns:c16="http://schemas.microsoft.com/office/drawing/2014/chart" uri="{C3380CC4-5D6E-409C-BE32-E72D297353CC}">
              <c16:uniqueId val="{00000009-5C56-43FA-8B1C-50AB1E7281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1181</c:v>
                </c:pt>
                <c:pt idx="5">
                  <c:v>1195</c:v>
                </c:pt>
                <c:pt idx="8">
                  <c:v>1127</c:v>
                </c:pt>
                <c:pt idx="11">
                  <c:v>1123</c:v>
                </c:pt>
                <c:pt idx="14">
                  <c:v>1092</c:v>
                </c:pt>
              </c:numCache>
            </c:numRef>
          </c:val>
          <c:extLst>
            <c:ext xmlns:c16="http://schemas.microsoft.com/office/drawing/2014/chart" uri="{C3380CC4-5D6E-409C-BE32-E72D297353CC}">
              <c16:uniqueId val="{00000000-6858-47BE-888D-0C3025AA6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6858-47BE-888D-0C3025AA6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12</c:v>
                </c:pt>
                <c:pt idx="6">
                  <c:v>12</c:v>
                </c:pt>
                <c:pt idx="9">
                  <c:v>12</c:v>
                </c:pt>
                <c:pt idx="12">
                  <c:v>63</c:v>
                </c:pt>
              </c:numCache>
            </c:numRef>
          </c:val>
          <c:extLst>
            <c:ext xmlns:c16="http://schemas.microsoft.com/office/drawing/2014/chart" uri="{C3380CC4-5D6E-409C-BE32-E72D297353CC}">
              <c16:uniqueId val="{00000002-6858-47BE-888D-0C3025AA6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27</c:v>
                </c:pt>
                <c:pt idx="6">
                  <c:v>31</c:v>
                </c:pt>
                <c:pt idx="9">
                  <c:v>43</c:v>
                </c:pt>
                <c:pt idx="12">
                  <c:v>43</c:v>
                </c:pt>
              </c:numCache>
            </c:numRef>
          </c:val>
          <c:extLst>
            <c:ext xmlns:c16="http://schemas.microsoft.com/office/drawing/2014/chart" uri="{C3380CC4-5D6E-409C-BE32-E72D297353CC}">
              <c16:uniqueId val="{00000003-6858-47BE-888D-0C3025AA6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273</c:v>
                </c:pt>
                <c:pt idx="3">
                  <c:v>375</c:v>
                </c:pt>
                <c:pt idx="6">
                  <c:v>377</c:v>
                </c:pt>
                <c:pt idx="9">
                  <c:v>398</c:v>
                </c:pt>
                <c:pt idx="12">
                  <c:v>403</c:v>
                </c:pt>
              </c:numCache>
            </c:numRef>
          </c:val>
          <c:extLst>
            <c:ext xmlns:c16="http://schemas.microsoft.com/office/drawing/2014/chart" uri="{C3380CC4-5D6E-409C-BE32-E72D297353CC}">
              <c16:uniqueId val="{00000004-6858-47BE-888D-0C3025AA6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58-47BE-888D-0C3025AA6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58-47BE-888D-0C3025AA6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1631</c:v>
                </c:pt>
                <c:pt idx="3">
                  <c:v>1533</c:v>
                </c:pt>
                <c:pt idx="6">
                  <c:v>1367</c:v>
                </c:pt>
                <c:pt idx="9">
                  <c:v>1215</c:v>
                </c:pt>
                <c:pt idx="12">
                  <c:v>1156</c:v>
                </c:pt>
              </c:numCache>
            </c:numRef>
          </c:val>
          <c:extLst>
            <c:ext xmlns:c16="http://schemas.microsoft.com/office/drawing/2014/chart" uri="{C3380CC4-5D6E-409C-BE32-E72D297353CC}">
              <c16:uniqueId val="{00000007-6858-47BE-888D-0C3025AA6C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762</c:v>
                </c:pt>
                <c:pt idx="2">
                  <c:v>#N/A</c:v>
                </c:pt>
                <c:pt idx="3">
                  <c:v>#N/A</c:v>
                </c:pt>
                <c:pt idx="4">
                  <c:v>753</c:v>
                </c:pt>
                <c:pt idx="5">
                  <c:v>#N/A</c:v>
                </c:pt>
                <c:pt idx="6">
                  <c:v>#N/A</c:v>
                </c:pt>
                <c:pt idx="7">
                  <c:v>660</c:v>
                </c:pt>
                <c:pt idx="8">
                  <c:v>#N/A</c:v>
                </c:pt>
                <c:pt idx="9">
                  <c:v>#N/A</c:v>
                </c:pt>
                <c:pt idx="10">
                  <c:v>545</c:v>
                </c:pt>
                <c:pt idx="11">
                  <c:v>#N/A</c:v>
                </c:pt>
                <c:pt idx="12">
                  <c:v>#N/A</c:v>
                </c:pt>
                <c:pt idx="13">
                  <c:v>573</c:v>
                </c:pt>
                <c:pt idx="14">
                  <c:v>#N/A</c:v>
                </c:pt>
              </c:numCache>
            </c:numRef>
          </c:val>
          <c:smooth val="0"/>
          <c:extLst>
            <c:ext xmlns:c16="http://schemas.microsoft.com/office/drawing/2014/chart" uri="{C3380CC4-5D6E-409C-BE32-E72D297353CC}">
              <c16:uniqueId val="{00000008-6858-47BE-888D-0C3025AA6C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10297</c:v>
                </c:pt>
                <c:pt idx="5">
                  <c:v>10100</c:v>
                </c:pt>
                <c:pt idx="8">
                  <c:v>9757</c:v>
                </c:pt>
                <c:pt idx="11">
                  <c:v>9375</c:v>
                </c:pt>
                <c:pt idx="14">
                  <c:v>8934</c:v>
                </c:pt>
              </c:numCache>
            </c:numRef>
          </c:val>
          <c:extLst>
            <c:ext xmlns:c16="http://schemas.microsoft.com/office/drawing/2014/chart" uri="{C3380CC4-5D6E-409C-BE32-E72D297353CC}">
              <c16:uniqueId val="{00000000-CB3F-41A8-9C94-19A9961C56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1221</c:v>
                </c:pt>
                <c:pt idx="5">
                  <c:v>1054</c:v>
                </c:pt>
                <c:pt idx="8">
                  <c:v>960</c:v>
                </c:pt>
                <c:pt idx="11">
                  <c:v>888</c:v>
                </c:pt>
                <c:pt idx="14">
                  <c:v>819</c:v>
                </c:pt>
              </c:numCache>
            </c:numRef>
          </c:val>
          <c:extLst>
            <c:ext xmlns:c16="http://schemas.microsoft.com/office/drawing/2014/chart" uri="{C3380CC4-5D6E-409C-BE32-E72D297353CC}">
              <c16:uniqueId val="{00000001-CB3F-41A8-9C94-19A9961C56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1964</c:v>
                </c:pt>
                <c:pt idx="5">
                  <c:v>2327</c:v>
                </c:pt>
                <c:pt idx="8">
                  <c:v>2616</c:v>
                </c:pt>
                <c:pt idx="11">
                  <c:v>2756</c:v>
                </c:pt>
                <c:pt idx="14">
                  <c:v>3112</c:v>
                </c:pt>
              </c:numCache>
            </c:numRef>
          </c:val>
          <c:extLst>
            <c:ext xmlns:c16="http://schemas.microsoft.com/office/drawing/2014/chart" uri="{C3380CC4-5D6E-409C-BE32-E72D297353CC}">
              <c16:uniqueId val="{00000002-CB3F-41A8-9C94-19A9961C56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3F-41A8-9C94-19A9961C56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3F-41A8-9C94-19A9961C56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3F-41A8-9C94-19A9961C56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1552</c:v>
                </c:pt>
                <c:pt idx="3">
                  <c:v>1526</c:v>
                </c:pt>
                <c:pt idx="6">
                  <c:v>1477</c:v>
                </c:pt>
                <c:pt idx="9">
                  <c:v>1435</c:v>
                </c:pt>
                <c:pt idx="12">
                  <c:v>1351</c:v>
                </c:pt>
              </c:numCache>
            </c:numRef>
          </c:val>
          <c:extLst>
            <c:ext xmlns:c16="http://schemas.microsoft.com/office/drawing/2014/chart" uri="{C3380CC4-5D6E-409C-BE32-E72D297353CC}">
              <c16:uniqueId val="{00000006-CB3F-41A8-9C94-19A9961C56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417</c:v>
                </c:pt>
                <c:pt idx="3">
                  <c:v>395</c:v>
                </c:pt>
                <c:pt idx="6">
                  <c:v>394</c:v>
                </c:pt>
                <c:pt idx="9">
                  <c:v>361</c:v>
                </c:pt>
                <c:pt idx="12">
                  <c:v>338</c:v>
                </c:pt>
              </c:numCache>
            </c:numRef>
          </c:val>
          <c:extLst>
            <c:ext xmlns:c16="http://schemas.microsoft.com/office/drawing/2014/chart" uri="{C3380CC4-5D6E-409C-BE32-E72D297353CC}">
              <c16:uniqueId val="{00000007-CB3F-41A8-9C94-19A9961C56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5126</c:v>
                </c:pt>
                <c:pt idx="3">
                  <c:v>5085</c:v>
                </c:pt>
                <c:pt idx="6">
                  <c:v>5089</c:v>
                </c:pt>
                <c:pt idx="9">
                  <c:v>4990</c:v>
                </c:pt>
                <c:pt idx="12">
                  <c:v>4904</c:v>
                </c:pt>
              </c:numCache>
            </c:numRef>
          </c:val>
          <c:extLst>
            <c:ext xmlns:c16="http://schemas.microsoft.com/office/drawing/2014/chart" uri="{C3380CC4-5D6E-409C-BE32-E72D297353CC}">
              <c16:uniqueId val="{00000008-CB3F-41A8-9C94-19A9961C56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860</c:v>
                </c:pt>
                <c:pt idx="3">
                  <c:v>734</c:v>
                </c:pt>
                <c:pt idx="6">
                  <c:v>769</c:v>
                </c:pt>
                <c:pt idx="9">
                  <c:v>647</c:v>
                </c:pt>
                <c:pt idx="12">
                  <c:v>461</c:v>
                </c:pt>
              </c:numCache>
            </c:numRef>
          </c:val>
          <c:extLst>
            <c:ext xmlns:c16="http://schemas.microsoft.com/office/drawing/2014/chart" uri="{C3380CC4-5D6E-409C-BE32-E72D297353CC}">
              <c16:uniqueId val="{00000009-CB3F-41A8-9C94-19A9961C56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11549</c:v>
                </c:pt>
                <c:pt idx="3">
                  <c:v>11465</c:v>
                </c:pt>
                <c:pt idx="6">
                  <c:v>10925</c:v>
                </c:pt>
                <c:pt idx="9">
                  <c:v>10485</c:v>
                </c:pt>
                <c:pt idx="12">
                  <c:v>10019</c:v>
                </c:pt>
              </c:numCache>
            </c:numRef>
          </c:val>
          <c:extLst>
            <c:ext xmlns:c16="http://schemas.microsoft.com/office/drawing/2014/chart" uri="{C3380CC4-5D6E-409C-BE32-E72D297353CC}">
              <c16:uniqueId val="{0000000A-CB3F-41A8-9C94-19A9961C56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6023</c:v>
                </c:pt>
                <c:pt idx="2">
                  <c:v>#N/A</c:v>
                </c:pt>
                <c:pt idx="3">
                  <c:v>#N/A</c:v>
                </c:pt>
                <c:pt idx="4">
                  <c:v>5724</c:v>
                </c:pt>
                <c:pt idx="5">
                  <c:v>#N/A</c:v>
                </c:pt>
                <c:pt idx="6">
                  <c:v>#N/A</c:v>
                </c:pt>
                <c:pt idx="7">
                  <c:v>5322</c:v>
                </c:pt>
                <c:pt idx="8">
                  <c:v>#N/A</c:v>
                </c:pt>
                <c:pt idx="9">
                  <c:v>#N/A</c:v>
                </c:pt>
                <c:pt idx="10">
                  <c:v>4900</c:v>
                </c:pt>
                <c:pt idx="11">
                  <c:v>#N/A</c:v>
                </c:pt>
                <c:pt idx="12">
                  <c:v>#N/A</c:v>
                </c:pt>
                <c:pt idx="13">
                  <c:v>4208</c:v>
                </c:pt>
                <c:pt idx="14">
                  <c:v>#N/A</c:v>
                </c:pt>
              </c:numCache>
            </c:numRef>
          </c:val>
          <c:smooth val="0"/>
          <c:extLst>
            <c:ext xmlns:c16="http://schemas.microsoft.com/office/drawing/2014/chart" uri="{C3380CC4-5D6E-409C-BE32-E72D297353CC}">
              <c16:uniqueId val="{0000000B-CB3F-41A8-9C94-19A9961C56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662</c:v>
                </c:pt>
                <c:pt idx="1">
                  <c:v>714</c:v>
                </c:pt>
                <c:pt idx="2">
                  <c:v>784</c:v>
                </c:pt>
              </c:numCache>
            </c:numRef>
          </c:val>
          <c:extLst>
            <c:ext xmlns:c16="http://schemas.microsoft.com/office/drawing/2014/chart" uri="{C3380CC4-5D6E-409C-BE32-E72D297353CC}">
              <c16:uniqueId val="{00000000-4F35-41B8-B65A-895215D25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1169</c:v>
                </c:pt>
                <c:pt idx="1">
                  <c:v>1204</c:v>
                </c:pt>
                <c:pt idx="2">
                  <c:v>1213</c:v>
                </c:pt>
              </c:numCache>
            </c:numRef>
          </c:val>
          <c:extLst>
            <c:ext xmlns:c16="http://schemas.microsoft.com/office/drawing/2014/chart" uri="{C3380CC4-5D6E-409C-BE32-E72D297353CC}">
              <c16:uniqueId val="{00000001-4F35-41B8-B65A-895215D25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804</c:v>
                </c:pt>
                <c:pt idx="1">
                  <c:v>815</c:v>
                </c:pt>
                <c:pt idx="2">
                  <c:v>1040</c:v>
                </c:pt>
              </c:numCache>
            </c:numRef>
          </c:val>
          <c:extLst>
            <c:ext xmlns:c16="http://schemas.microsoft.com/office/drawing/2014/chart" uri="{C3380CC4-5D6E-409C-BE32-E72D297353CC}">
              <c16:uniqueId val="{00000002-4F35-41B8-B65A-895215D25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{1B9311D5-E2B3-44DF-8E96-D74D13C3639A}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79-4CCC-AC16-D2F15055BA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{F0745DB3-9615-4F51-850D-581F559D2598}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9-4CCC-AC16-D2F15055BA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{62990534-84DF-4851-AA68-B27939CDB910}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9-4CCC-AC16-D2F15055BA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{91F4C239-CDDC-4886-8B63-34D1E0E222BA}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9-4CCC-AC16-D2F15055BA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{9D692ADF-0CD3-4079-95B8-29E2ABF6C358}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9-4CCC-AC16-D2F15055BA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{B93B57F2-47AA-4695-BA5C-23650AA71A63}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79-4CCC-AC16-D2F15055BAE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{A3ECFED2-D901-435B-BE34-D5F2B224B201}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79-4CCC-AC16-D2F15055BAE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{A23B99E6-3828-4D89-B559-3C186C2D800D}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79-4CCC-AC16-D2F15055BAE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{28780A87-10E2-499A-9ECC-BA5A579769FE}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79-4CCC-AC16-D2F15055BA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71.8</c:v>
                </c:pt>
                <c:pt idx="24">
                  <c:v>68.5</c:v>
                </c:pt>
                <c:pt idx="32">
                  <c:v>71.099999999999994</c:v>
                </c:pt>
              </c:numCache>
            </c:numRef>
          </c:xVal>
          <c:yVal>
            <c:numRef>
              <c:f>公会計指標分析・財政指標組合せ分析表!$BP$51:$DC$51</c:f>
              <c:numCache>
                <c:formatCode>#,##0.0;"▲ "#,##0.0</c:formatCode>
                <c:ptCount val="40"/>
                <c:pt idx="16">
                  <c:v>103</c:v>
                </c:pt>
                <c:pt idx="24">
                  <c:v>94.5</c:v>
                </c:pt>
                <c:pt idx="32">
                  <c:v>81.3</c:v>
                </c:pt>
              </c:numCache>
            </c:numRef>
          </c:yVal>
          <c:smooth val="0"/>
          <c:extLst>
            <c:ext xmlns:c16="http://schemas.microsoft.com/office/drawing/2014/chart" uri="{C3380CC4-5D6E-409C-BE32-E72D297353CC}">
              <c16:uniqueId val="{00000009-9779-4CCC-AC16-D2F15055BA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{29DC058A-9B60-499F-8C31-4BB22B75D65E}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79-4CCC-AC16-D2F15055BA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{80957AC1-23F1-4537-A0B7-22D2E8104A1D}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9-4CCC-AC16-D2F15055BA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{EC0F7118-DDB1-4953-8A07-6D67CCD85612}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9-4CCC-AC16-D2F15055BA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{8A886F81-A75B-40D3-99A1-7E117658FC9E}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9-4CCC-AC16-D2F15055BA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{5189D7A0-25C9-44C7-B548-E4185732E966}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9-4CCC-AC16-D2F15055BA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{A7832129-7649-4A8D-8EA2-3D6FE0DAA685}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79-4CCC-AC16-D2F15055BAE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{C1F814AC-5FAA-4B6C-A988-4C630F23B4BC}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79-4CCC-AC16-D2F15055BAE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{45CF4903-5484-4D2E-BEB8-149BD042ABA9}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79-4CCC-AC16-D2F15055BAE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{0C1B859D-4063-43A0-B67D-073E093B1373}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79-4CCC-AC16-D2F15055BA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9779-4CCC-AC16-D2F15055BAE2}"/>
            </c:ext>
          </c:extLst>
        </c:ser>
        <c:dLbls>
          <c:showLegendKey val="0"/>
          <c:showVal val="1"/>
          <c:showCatName val="0"/>
          <c:showSerName val="0"/>
          <c:showPercent val="0"/>
          <c:showBubbleSize val="0"/>
        </c:dLbls>
        <c:axId val="46179840"/>
        <c:axId val="46181760"/>
      </c:scatterChart>
      <c:valAx>
        <c:axId val="4617984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{5A4997D3-3E0B-4227-8136-B1330D5C3D08}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948-48EC-A31C-433BD18A4B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{12686B35-BB0A-4627-9A13-05D3211153FB}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48-48EC-A31C-433BD18A4B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{691B7439-6086-4F4D-BDAA-9C1DDD423208}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48-48EC-A31C-433BD18A4B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{9256D236-F702-4505-853F-7E50B9F0A6CB}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48-48EC-A31C-433BD18A4B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{3CB3DB69-8560-4FF9-A013-54E54A1736BC}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48-48EC-A31C-433BD18A4BA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{009628B3-EDAB-44AC-882B-5F90653AF47C}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948-48EC-A31C-433BD18A4BA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{0E122640-80D5-40DC-8CDE-1EEDBBE82032}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948-48EC-A31C-433BD18A4BA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{8AD409DD-2674-4A17-9D23-3E3CCD69A7E2}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948-48EC-A31C-433BD18A4BA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{2049D70B-7C0E-427E-9C5B-6943973E513E}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948-48EC-A31C-433BD18A4B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14.7</c:v>
                </c:pt>
                <c:pt idx="16">
                  <c:v>13.9</c:v>
                </c:pt>
                <c:pt idx="24">
                  <c:v>12.4</c:v>
                </c:pt>
                <c:pt idx="32">
                  <c:v>11.4</c:v>
                </c:pt>
              </c:numCache>
            </c:numRef>
          </c:xVal>
          <c:yVal>
            <c:numRef>
              <c:f>公会計指標分析・財政指標組合せ分析表!$BP$73:$DC$73</c:f>
              <c:numCache>
                <c:formatCode>#,##0.0;"▲ "#,##0.0</c:formatCode>
                <c:ptCount val="40"/>
                <c:pt idx="0">
                  <c:v>119.1</c:v>
                </c:pt>
                <c:pt idx="8">
                  <c:v>107.4</c:v>
                </c:pt>
                <c:pt idx="16">
                  <c:v>103</c:v>
                </c:pt>
                <c:pt idx="24">
                  <c:v>94.5</c:v>
                </c:pt>
                <c:pt idx="32">
                  <c:v>81.3</c:v>
                </c:pt>
              </c:numCache>
            </c:numRef>
          </c:yVal>
          <c:smooth val="0"/>
          <c:extLst>
            <c:ext xmlns:c16="http://schemas.microsoft.com/office/drawing/2014/chart" uri="{C3380CC4-5D6E-409C-BE32-E72D297353CC}">
              <c16:uniqueId val="{00000009-0948-48EC-A31C-433BD18A4B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{9E8E64B9-7B24-4DD3-A936-5CB3BB47AAA3}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948-48EC-A31C-433BD18A4B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{5017C5D7-D272-4721-90C9-1F3BA2ADF265}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48-48EC-A31C-433BD18A4B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{8DF958E6-F008-48DA-94E4-C75290028F1A}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48-48EC-A31C-433BD18A4B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{68ACC9B0-F6C2-475F-9D2A-93A8010E9E00}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48-48EC-A31C-433BD18A4B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{7B9DADA7-97CD-49C6-8DFA-884C26E2A7E4}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48-48EC-A31C-433BD18A4BA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{C964AE49-C682-415A-ABB0-AF2CA5549BB9}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948-48EC-A31C-433BD18A4BA9}"/>
                </c:ext>
              </c:extLst>
            </c:dLbl>
            <c:dLbl>
              <c:idx val="16"/>
              <c:layout>
                <c:manualLayout>
                  <c:x val="-2.7977435581102598E-2"/>
                  <c:y val="-6.794576640840820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{FD2F4983-8F94-4AC4-AEC5-D916EF030039}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948-48EC-A31C-433BD18A4BA9}"/>
                </c:ext>
              </c:extLst>
            </c:dLbl>
            <c:dLbl>
              <c:idx val="24"/>
              <c:layout>
                <c:manualLayout>
                  <c:x val="-3.5418547657118701E-2"/>
                  <c:y val="-5.688718527961035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{E91BA1D3-FBAB-484B-9077-D9EAEA865F31}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948-48EC-A31C-433BD18A4BA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{06793E83-14F3-44A8-94DA-204210260FF8}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948-48EC-A31C-433BD18A4B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0948-48EC-A31C-433BD18A4BA9}"/>
            </c:ext>
          </c:extLst>
        </c:ser>
        <c:dLbls>
          <c:showLegendKey val="0"/>
          <c:showVal val="1"/>
          <c:showCatName val="0"/>
          <c:showSerName val="0"/>
          <c:showPercent val="0"/>
          <c:showBubbleSize val="0"/>
        </c:dLbls>
        <c:axId val="84219776"/>
        <c:axId val="84234240"/>
      </c:scatterChart>
      <c:valAx>
        <c:axId val="84219776"/>
        <c:scaling>
          <c:orientation val="minMax"/>
          <c:max val="16.10000000000000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。引き続き更なる比率の低下に努める。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満期一括償還地方債の借入はありません。</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急増時に実施した社会資本整備事業に伴う地方債の発行により、地方債残高が増加しているが平成15年度末の197億円をピークに着実に減少しており、今後も新規発行地方債を抑制するとともに充当可能基金の増額を図るなど、比率の低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将来の財政負担に備えて、様々な基金への積立を行っており、それぞれの目的に応じた計画的な積み立てと活用に努める。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まちづくり基金：まちづくりのための費用に充てる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人材育成基金：まちづくり人材育成のための費用に充てる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財政運営計画に基づき、適正な積み立てを行った。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年度間の財源の調整を図り、計画的な積み立てに努める。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今後の大型の償還に備え、適正な積み立てを行った。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地方債の円滑な償還のため、計画的な積み立てに努める。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有形固定資産減価償却率は、類似団体平均値を上回り、全国平均、北海道平均と比較しても高い数値となっている。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今後も公共施設等総合管理計画に基づき公共施設等の適切な維持管理に努める。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1" name="楕円 80"/>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170832</xdr:rowOff>
    </xdr:from>
    <xdr:ext cx="405111" cy="259045"/>
    <xdr:sp macro="" textlink="">
      <xdr:nvSpPr>
        <xdr:cNvPr id="82" name="有形固定資産減価償却率該当値テキスト"/>
        <xdr:cNvSpPr txBox="1"/>
      </xdr:nvSpPr>
      <xdr:spPr>
        <a:xfrm>
          <a:off x="4813300"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83" name="楕円 82"/>
        <xdr:cNvSpPr/>
      </xdr:nvSpPr>
      <xdr:spPr>
        <a:xfrm>
          <a:off x="4000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28</xdr:row>
      <xdr:rowOff>43997</xdr:rowOff>
    </xdr:to>
    <xdr:cxnSp macro="">
      <xdr:nvCxnSpPr>
        <xdr:cNvPr id="84" name="直線コネクタ 83"/>
        <xdr:cNvCxnSpPr/>
      </xdr:nvCxnSpPr>
      <xdr:spPr>
        <a:xfrm flipV="1">
          <a:off x="4051300" y="5535930"/>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5" name="楕円 84"/>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28</xdr:row>
      <xdr:rowOff>43997</xdr:rowOff>
    </xdr:to>
    <xdr:cxnSp macro="">
      <xdr:nvCxnSpPr>
        <xdr:cNvPr id="86" name="直線コネクタ 85"/>
        <xdr:cNvCxnSpPr/>
      </xdr:nvCxnSpPr>
      <xdr:spPr>
        <a:xfrm>
          <a:off x="3289300" y="5514340"/>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7"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88"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90" name="n_1mainValue有形固定資産減価償却率"/>
        <xdr:cNvSpPr txBox="1"/>
      </xdr:nvSpPr>
      <xdr:spPr>
        <a:xfrm>
          <a:off x="38360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1"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財政運営計画に基づき、新規発行地方債を抑制し、着実に償還を進めてきた。債務償還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については、類似団体平均値、全国平均と比較しても高い数値となっている。今後も適切な地方債管理に努める。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155539</xdr:rowOff>
    </xdr:from>
    <xdr:to>
      <xdr:col>76</xdr:col>
      <xdr:colOff>73025</xdr:colOff>
      <xdr:row>31</xdr:row>
      <xdr:rowOff>85689</xdr:rowOff>
    </xdr:to>
    <xdr:sp macro="" textlink="">
      <xdr:nvSpPr>
        <xdr:cNvPr id="131" name="楕円 130"/>
        <xdr:cNvSpPr/>
      </xdr:nvSpPr>
      <xdr:spPr>
        <a:xfrm>
          <a:off x="14744700" y="60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6966</xdr:rowOff>
    </xdr:from>
    <xdr:ext cx="469744" cy="259045"/>
    <xdr:sp macro="" textlink="">
      <xdr:nvSpPr>
        <xdr:cNvPr id="132" name="債務償還比率該当値テキスト"/>
        <xdr:cNvSpPr txBox="1"/>
      </xdr:nvSpPr>
      <xdr:spPr>
        <a:xfrm>
          <a:off x="14846300" y="59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107869</xdr:rowOff>
    </xdr:from>
    <xdr:to>
      <xdr:col>72</xdr:col>
      <xdr:colOff>123825</xdr:colOff>
      <xdr:row>31</xdr:row>
      <xdr:rowOff>38019</xdr:rowOff>
    </xdr:to>
    <xdr:sp macro="" textlink="">
      <xdr:nvSpPr>
        <xdr:cNvPr id="133" name="楕円 132"/>
        <xdr:cNvSpPr/>
      </xdr:nvSpPr>
      <xdr:spPr>
        <a:xfrm>
          <a:off x="14033500" y="60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158669</xdr:rowOff>
    </xdr:from>
    <xdr:to>
      <xdr:col>76</xdr:col>
      <xdr:colOff>22225</xdr:colOff>
      <xdr:row>31</xdr:row>
      <xdr:rowOff>34889</xdr:rowOff>
    </xdr:to>
    <xdr:cxnSp macro="">
      <xdr:nvCxnSpPr>
        <xdr:cNvPr id="134" name="直線コネクタ 133"/>
        <xdr:cNvCxnSpPr/>
      </xdr:nvCxnSpPr>
      <xdr:spPr>
        <a:xfrm>
          <a:off x="14084300" y="6073694"/>
          <a:ext cx="7112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54546</xdr:rowOff>
    </xdr:from>
    <xdr:ext cx="469744" cy="259045"/>
    <xdr:sp macro="" textlink="">
      <xdr:nvSpPr>
        <xdr:cNvPr id="136" name="n_1mainValue債務償還比率"/>
        <xdr:cNvSpPr txBox="1"/>
      </xdr:nvSpPr>
      <xdr:spPr>
        <a:xfrm>
          <a:off x="13836727" y="579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道路】&#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126365</xdr:rowOff>
    </xdr:from>
    <xdr:to>
      <xdr:col>20</xdr:col>
      <xdr:colOff>38100</xdr:colOff>
      <xdr:row>37</xdr:row>
      <xdr:rowOff>56515</xdr:rowOff>
    </xdr:to>
    <xdr:sp macro="" textlink="">
      <xdr:nvSpPr>
        <xdr:cNvPr id="73" name="楕円 72"/>
        <xdr:cNvSpPr/>
      </xdr:nvSpPr>
      <xdr:spPr>
        <a:xfrm>
          <a:off x="3746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5715</xdr:rowOff>
    </xdr:to>
    <xdr:cxnSp macro="">
      <xdr:nvCxnSpPr>
        <xdr:cNvPr id="74" name="直線コネクタ 73"/>
        <xdr:cNvCxnSpPr/>
      </xdr:nvCxnSpPr>
      <xdr:spPr>
        <a:xfrm flipV="1">
          <a:off x="3797300" y="63169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41910</xdr:rowOff>
    </xdr:to>
    <xdr:cxnSp macro="">
      <xdr:nvCxnSpPr>
        <xdr:cNvPr id="76" name="直線コネクタ 75"/>
        <xdr:cNvCxnSpPr/>
      </xdr:nvCxnSpPr>
      <xdr:spPr>
        <a:xfrm flipV="1">
          <a:off x="2908300" y="6349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7"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8"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73042</xdr:rowOff>
    </xdr:from>
    <xdr:ext cx="405111" cy="259045"/>
    <xdr:sp macro="" textlink="">
      <xdr:nvSpPr>
        <xdr:cNvPr id="80" name="n_1mainValue【道路】&#10;有形固定資産減価償却率"/>
        <xdr:cNvSpPr txBox="1"/>
      </xdr:nvSpPr>
      <xdr:spPr>
        <a:xfrm>
          <a:off x="3582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1"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171314</xdr:rowOff>
    </xdr:from>
    <xdr:to>
      <xdr:col>55</xdr:col>
      <xdr:colOff>50800</xdr:colOff>
      <xdr:row>42</xdr:row>
      <xdr:rowOff>101464</xdr:rowOff>
    </xdr:to>
    <xdr:sp macro="" textlink="">
      <xdr:nvSpPr>
        <xdr:cNvPr id="122" name="楕円 121"/>
        <xdr:cNvSpPr/>
      </xdr:nvSpPr>
      <xdr:spPr>
        <a:xfrm>
          <a:off x="10426700" y="7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3"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678</xdr:rowOff>
    </xdr:from>
    <xdr:to>
      <xdr:col>50</xdr:col>
      <xdr:colOff>165100</xdr:colOff>
      <xdr:row>42</xdr:row>
      <xdr:rowOff>102278</xdr:rowOff>
    </xdr:to>
    <xdr:sp macro="" textlink="">
      <xdr:nvSpPr>
        <xdr:cNvPr id="124" name="楕円 123"/>
        <xdr:cNvSpPr/>
      </xdr:nvSpPr>
      <xdr:spPr>
        <a:xfrm>
          <a:off x="9588500" y="72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50664</xdr:rowOff>
    </xdr:from>
    <xdr:to>
      <xdr:col>55</xdr:col>
      <xdr:colOff>0</xdr:colOff>
      <xdr:row>42</xdr:row>
      <xdr:rowOff>51478</xdr:rowOff>
    </xdr:to>
    <xdr:cxnSp macro="">
      <xdr:nvCxnSpPr>
        <xdr:cNvPr id="125" name="直線コネクタ 124"/>
        <xdr:cNvCxnSpPr/>
      </xdr:nvCxnSpPr>
      <xdr:spPr>
        <a:xfrm flipV="1">
          <a:off x="9639300" y="7251564"/>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1229</xdr:rowOff>
    </xdr:from>
    <xdr:to>
      <xdr:col>46</xdr:col>
      <xdr:colOff>38100</xdr:colOff>
      <xdr:row>42</xdr:row>
      <xdr:rowOff>102829</xdr:rowOff>
    </xdr:to>
    <xdr:sp macro="" textlink="">
      <xdr:nvSpPr>
        <xdr:cNvPr id="126" name="楕円 125"/>
        <xdr:cNvSpPr/>
      </xdr:nvSpPr>
      <xdr:spPr>
        <a:xfrm>
          <a:off x="8699500" y="72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51478</xdr:rowOff>
    </xdr:from>
    <xdr:to>
      <xdr:col>50</xdr:col>
      <xdr:colOff>114300</xdr:colOff>
      <xdr:row>42</xdr:row>
      <xdr:rowOff>52029</xdr:rowOff>
    </xdr:to>
    <xdr:cxnSp macro="">
      <xdr:nvCxnSpPr>
        <xdr:cNvPr id="127" name="直線コネクタ 126"/>
        <xdr:cNvCxnSpPr/>
      </xdr:nvCxnSpPr>
      <xdr:spPr>
        <a:xfrm flipV="1">
          <a:off x="8750300" y="7252378"/>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9"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93405</xdr:rowOff>
    </xdr:from>
    <xdr:ext cx="534377" cy="259045"/>
    <xdr:sp macro="" textlink="">
      <xdr:nvSpPr>
        <xdr:cNvPr id="131" name="n_1mainValue【道路】&#10;一人当たり延長"/>
        <xdr:cNvSpPr txBox="1"/>
      </xdr:nvSpPr>
      <xdr:spPr>
        <a:xfrm>
          <a:off x="9359411" y="729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119356</xdr:rowOff>
    </xdr:from>
    <xdr:ext cx="534377" cy="259045"/>
    <xdr:sp macro="" textlink="">
      <xdr:nvSpPr>
        <xdr:cNvPr id="132" name="n_2mainValue【道路】&#10;一人当たり延長"/>
        <xdr:cNvSpPr txBox="1"/>
      </xdr:nvSpPr>
      <xdr:spPr>
        <a:xfrm>
          <a:off x="8483111" y="69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169635</xdr:rowOff>
    </xdr:from>
    <xdr:to>
      <xdr:col>24</xdr:col>
      <xdr:colOff>114300</xdr:colOff>
      <xdr:row>55</xdr:row>
      <xdr:rowOff>99785</xdr:rowOff>
    </xdr:to>
    <xdr:sp macro="" textlink="">
      <xdr:nvSpPr>
        <xdr:cNvPr id="173" name="楕円 172"/>
        <xdr:cNvSpPr/>
      </xdr:nvSpPr>
      <xdr:spPr>
        <a:xfrm>
          <a:off x="4584700" y="94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122662</xdr:rowOff>
    </xdr:from>
    <xdr:ext cx="405111" cy="259045"/>
    <xdr:sp macro="" textlink="">
      <xdr:nvSpPr>
        <xdr:cNvPr id="174" name="【橋りょう・トンネル】&#10;有形固定資産減価償却率該当値テキスト"/>
        <xdr:cNvSpPr txBox="1"/>
      </xdr:nvSpPr>
      <xdr:spPr>
        <a:xfrm>
          <a:off x="4673600" y="938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166370</xdr:rowOff>
    </xdr:from>
    <xdr:to>
      <xdr:col>20</xdr:col>
      <xdr:colOff>38100</xdr:colOff>
      <xdr:row>55</xdr:row>
      <xdr:rowOff>96520</xdr:rowOff>
    </xdr:to>
    <xdr:sp macro="" textlink="">
      <xdr:nvSpPr>
        <xdr:cNvPr id="175" name="楕円 174"/>
        <xdr:cNvSpPr/>
      </xdr:nvSpPr>
      <xdr:spPr>
        <a:xfrm>
          <a:off x="3746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45720</xdr:rowOff>
    </xdr:from>
    <xdr:to>
      <xdr:col>24</xdr:col>
      <xdr:colOff>63500</xdr:colOff>
      <xdr:row>55</xdr:row>
      <xdr:rowOff>48985</xdr:rowOff>
    </xdr:to>
    <xdr:cxnSp macro="">
      <xdr:nvCxnSpPr>
        <xdr:cNvPr id="176" name="直線コネクタ 175"/>
        <xdr:cNvCxnSpPr/>
      </xdr:nvCxnSpPr>
      <xdr:spPr>
        <a:xfrm>
          <a:off x="3797300" y="94754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96520</xdr:rowOff>
    </xdr:to>
    <xdr:sp macro="" textlink="">
      <xdr:nvSpPr>
        <xdr:cNvPr id="177" name="楕円 176"/>
        <xdr:cNvSpPr/>
      </xdr:nvSpPr>
      <xdr:spPr>
        <a:xfrm>
          <a:off x="2857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45720</xdr:rowOff>
    </xdr:from>
    <xdr:to>
      <xdr:col>19</xdr:col>
      <xdr:colOff>177800</xdr:colOff>
      <xdr:row>55</xdr:row>
      <xdr:rowOff>45720</xdr:rowOff>
    </xdr:to>
    <xdr:cxnSp macro="">
      <xdr:nvCxnSpPr>
        <xdr:cNvPr id="178" name="直線コネクタ 177"/>
        <xdr:cNvCxnSpPr/>
      </xdr:nvCxnSpPr>
      <xdr:spPr>
        <a:xfrm>
          <a:off x="2908300" y="9475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9"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0"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113047</xdr:rowOff>
    </xdr:from>
    <xdr:ext cx="405111" cy="259045"/>
    <xdr:sp macro="" textlink="">
      <xdr:nvSpPr>
        <xdr:cNvPr id="182" name="n_1mainValue【橋りょう・トンネル】&#10;有形固定資産減価償却率"/>
        <xdr:cNvSpPr txBox="1"/>
      </xdr:nvSpPr>
      <xdr:spPr>
        <a:xfrm>
          <a:off x="35820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113047</xdr:rowOff>
    </xdr:from>
    <xdr:ext cx="405111" cy="259045"/>
    <xdr:sp macro="" textlink="">
      <xdr:nvSpPr>
        <xdr:cNvPr id="183" name="n_2mainValue【橋りょう・トンネル】&#10;有形固定資産減価償却率"/>
        <xdr:cNvSpPr txBox="1"/>
      </xdr:nvSpPr>
      <xdr:spPr>
        <a:xfrm>
          <a:off x="27057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4"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61847</xdr:rowOff>
    </xdr:from>
    <xdr:to>
      <xdr:col>55</xdr:col>
      <xdr:colOff>50800</xdr:colOff>
      <xdr:row>62</xdr:row>
      <xdr:rowOff>163447</xdr:rowOff>
    </xdr:to>
    <xdr:sp macro="" textlink="">
      <xdr:nvSpPr>
        <xdr:cNvPr id="224" name="楕円 223"/>
        <xdr:cNvSpPr/>
      </xdr:nvSpPr>
      <xdr:spPr>
        <a:xfrm>
          <a:off x="10426700" y="106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84724</xdr:rowOff>
    </xdr:from>
    <xdr:ext cx="690189" cy="259045"/>
    <xdr:sp macro="" textlink="">
      <xdr:nvSpPr>
        <xdr:cNvPr id="225" name="【橋りょう・トンネル】&#10;一人当たり有形固定資産（償却資産）額該当値テキスト"/>
        <xdr:cNvSpPr txBox="1"/>
      </xdr:nvSpPr>
      <xdr:spPr>
        <a:xfrm>
          <a:off x="10515600" y="1054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69091</xdr:rowOff>
    </xdr:from>
    <xdr:to>
      <xdr:col>50</xdr:col>
      <xdr:colOff>165100</xdr:colOff>
      <xdr:row>62</xdr:row>
      <xdr:rowOff>170691</xdr:rowOff>
    </xdr:to>
    <xdr:sp macro="" textlink="">
      <xdr:nvSpPr>
        <xdr:cNvPr id="226" name="楕円 225"/>
        <xdr:cNvSpPr/>
      </xdr:nvSpPr>
      <xdr:spPr>
        <a:xfrm>
          <a:off x="9588500" y="106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112647</xdr:rowOff>
    </xdr:from>
    <xdr:to>
      <xdr:col>55</xdr:col>
      <xdr:colOff>0</xdr:colOff>
      <xdr:row>62</xdr:row>
      <xdr:rowOff>119891</xdr:rowOff>
    </xdr:to>
    <xdr:cxnSp macro="">
      <xdr:nvCxnSpPr>
        <xdr:cNvPr id="227" name="直線コネクタ 226"/>
        <xdr:cNvCxnSpPr/>
      </xdr:nvCxnSpPr>
      <xdr:spPr>
        <a:xfrm flipV="1">
          <a:off x="9639300" y="10742547"/>
          <a:ext cx="8382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74233</xdr:rowOff>
    </xdr:from>
    <xdr:to>
      <xdr:col>46</xdr:col>
      <xdr:colOff>38100</xdr:colOff>
      <xdr:row>63</xdr:row>
      <xdr:rowOff>4383</xdr:rowOff>
    </xdr:to>
    <xdr:sp macro="" textlink="">
      <xdr:nvSpPr>
        <xdr:cNvPr id="228" name="楕円 227"/>
        <xdr:cNvSpPr/>
      </xdr:nvSpPr>
      <xdr:spPr>
        <a:xfrm>
          <a:off x="8699500" y="107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119891</xdr:rowOff>
    </xdr:from>
    <xdr:to>
      <xdr:col>50</xdr:col>
      <xdr:colOff>114300</xdr:colOff>
      <xdr:row>62</xdr:row>
      <xdr:rowOff>125033</xdr:rowOff>
    </xdr:to>
    <xdr:cxnSp macro="">
      <xdr:nvCxnSpPr>
        <xdr:cNvPr id="229" name="直線コネクタ 228"/>
        <xdr:cNvCxnSpPr/>
      </xdr:nvCxnSpPr>
      <xdr:spPr>
        <a:xfrm flipV="1">
          <a:off x="8750300" y="1074979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30" name="n_1aveValue【橋りょう・トンネル】&#10;一人当たり有形固定資産（償却資産）額"/>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31" name="n_2aveValue【橋りょう・トンネル】&#10;一人当たり有形固定資産（償却資産）額"/>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15768</xdr:rowOff>
    </xdr:from>
    <xdr:ext cx="690189" cy="259045"/>
    <xdr:sp macro="" textlink="">
      <xdr:nvSpPr>
        <xdr:cNvPr id="233" name="n_1mainValue【橋りょう・トンネル】&#10;一人当たり有形固定資産（償却資産）額"/>
        <xdr:cNvSpPr txBox="1"/>
      </xdr:nvSpPr>
      <xdr:spPr>
        <a:xfrm>
          <a:off x="9281505" y="10474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20910</xdr:rowOff>
    </xdr:from>
    <xdr:ext cx="690189" cy="259045"/>
    <xdr:sp macro="" textlink="">
      <xdr:nvSpPr>
        <xdr:cNvPr id="234" name="n_2mainValue【橋りょう・トンネル】&#10;一人当たり有形固定資産（償却資産）額"/>
        <xdr:cNvSpPr txBox="1"/>
      </xdr:nvSpPr>
      <xdr:spPr>
        <a:xfrm>
          <a:off x="8405205" y="10479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74" name="楕円 273"/>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75" name="【公営住宅】&#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76" name="楕円 275"/>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84</xdr:row>
      <xdr:rowOff>38100</xdr:rowOff>
    </xdr:to>
    <xdr:cxnSp macro="">
      <xdr:nvCxnSpPr>
        <xdr:cNvPr id="277" name="直線コネクタ 276"/>
        <xdr:cNvCxnSpPr/>
      </xdr:nvCxnSpPr>
      <xdr:spPr>
        <a:xfrm>
          <a:off x="3797300" y="14129386"/>
          <a:ext cx="8382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78" name="楕円 277"/>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104775</xdr:rowOff>
    </xdr:to>
    <xdr:cxnSp macro="">
      <xdr:nvCxnSpPr>
        <xdr:cNvPr id="279" name="直線コネクタ 278"/>
        <xdr:cNvCxnSpPr/>
      </xdr:nvCxnSpPr>
      <xdr:spPr>
        <a:xfrm flipV="1">
          <a:off x="2908300" y="14129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283" name="n_1main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284" name="n_2mainValue【公営住宅】&#10;有形固定資産減価償却率"/>
        <xdr:cNvSpPr txBox="1"/>
      </xdr:nvSpPr>
      <xdr:spPr>
        <a:xfrm>
          <a:off x="2705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11"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107086</xdr:rowOff>
    </xdr:from>
    <xdr:to>
      <xdr:col>55</xdr:col>
      <xdr:colOff>50800</xdr:colOff>
      <xdr:row>82</xdr:row>
      <xdr:rowOff>37236</xdr:rowOff>
    </xdr:to>
    <xdr:sp macro="" textlink="">
      <xdr:nvSpPr>
        <xdr:cNvPr id="321" name="楕円 320"/>
        <xdr:cNvSpPr/>
      </xdr:nvSpPr>
      <xdr:spPr>
        <a:xfrm>
          <a:off x="10426700" y="139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129963</xdr:rowOff>
    </xdr:from>
    <xdr:ext cx="469744" cy="259045"/>
    <xdr:sp macro="" textlink="">
      <xdr:nvSpPr>
        <xdr:cNvPr id="322" name="【公営住宅】&#10;一人当たり面積該当値テキスト"/>
        <xdr:cNvSpPr txBox="1"/>
      </xdr:nvSpPr>
      <xdr:spPr>
        <a:xfrm>
          <a:off x="10515600" y="138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120802</xdr:rowOff>
    </xdr:from>
    <xdr:to>
      <xdr:col>50</xdr:col>
      <xdr:colOff>165100</xdr:colOff>
      <xdr:row>82</xdr:row>
      <xdr:rowOff>50952</xdr:rowOff>
    </xdr:to>
    <xdr:sp macro="" textlink="">
      <xdr:nvSpPr>
        <xdr:cNvPr id="323" name="楕円 322"/>
        <xdr:cNvSpPr/>
      </xdr:nvSpPr>
      <xdr:spPr>
        <a:xfrm>
          <a:off x="9588500" y="140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157886</xdr:rowOff>
    </xdr:from>
    <xdr:to>
      <xdr:col>55</xdr:col>
      <xdr:colOff>0</xdr:colOff>
      <xdr:row>82</xdr:row>
      <xdr:rowOff>152</xdr:rowOff>
    </xdr:to>
    <xdr:cxnSp macro="">
      <xdr:nvCxnSpPr>
        <xdr:cNvPr id="324" name="直線コネクタ 323"/>
        <xdr:cNvCxnSpPr/>
      </xdr:nvCxnSpPr>
      <xdr:spPr>
        <a:xfrm flipV="1">
          <a:off x="9639300" y="14045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25" name="楕円 324"/>
        <xdr:cNvSpPr/>
      </xdr:nvSpPr>
      <xdr:spPr>
        <a:xfrm>
          <a:off x="8699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xdr:rowOff>
    </xdr:from>
    <xdr:to>
      <xdr:col>50</xdr:col>
      <xdr:colOff>114300</xdr:colOff>
      <xdr:row>82</xdr:row>
      <xdr:rowOff>10668</xdr:rowOff>
    </xdr:to>
    <xdr:cxnSp macro="">
      <xdr:nvCxnSpPr>
        <xdr:cNvPr id="326" name="直線コネクタ 325"/>
        <xdr:cNvCxnSpPr/>
      </xdr:nvCxnSpPr>
      <xdr:spPr>
        <a:xfrm flipV="1">
          <a:off x="8750300" y="1405905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27"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28"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67479</xdr:rowOff>
    </xdr:from>
    <xdr:ext cx="469744" cy="259045"/>
    <xdr:sp macro="" textlink="">
      <xdr:nvSpPr>
        <xdr:cNvPr id="330" name="n_1mainValue【公営住宅】&#10;一人当たり面積"/>
        <xdr:cNvSpPr txBox="1"/>
      </xdr:nvSpPr>
      <xdr:spPr>
        <a:xfrm>
          <a:off x="9391727" y="1378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31" name="n_2mainValue【公営住宅】&#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7"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387" name="楕円 386"/>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388" name="【認定こども園・幼稚園・保育所】&#10;有形固定資産減価償却率該当値テキスト"/>
        <xdr:cNvSpPr txBox="1"/>
      </xdr:nvSpPr>
      <xdr:spPr>
        <a:xfrm>
          <a:off x="16357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389" name="楕円 388"/>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66675</xdr:rowOff>
    </xdr:from>
    <xdr:to>
      <xdr:col>85</xdr:col>
      <xdr:colOff>127000</xdr:colOff>
      <xdr:row>36</xdr:row>
      <xdr:rowOff>102870</xdr:rowOff>
    </xdr:to>
    <xdr:cxnSp macro="">
      <xdr:nvCxnSpPr>
        <xdr:cNvPr id="390" name="直線コネクタ 389"/>
        <xdr:cNvCxnSpPr/>
      </xdr:nvCxnSpPr>
      <xdr:spPr>
        <a:xfrm flipV="1">
          <a:off x="15481300" y="623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88265</xdr:rowOff>
    </xdr:from>
    <xdr:to>
      <xdr:col>76</xdr:col>
      <xdr:colOff>165100</xdr:colOff>
      <xdr:row>37</xdr:row>
      <xdr:rowOff>18415</xdr:rowOff>
    </xdr:to>
    <xdr:sp macro="" textlink="">
      <xdr:nvSpPr>
        <xdr:cNvPr id="391" name="楕円 390"/>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36</xdr:row>
      <xdr:rowOff>139065</xdr:rowOff>
    </xdr:to>
    <xdr:cxnSp macro="">
      <xdr:nvCxnSpPr>
        <xdr:cNvPr id="392" name="直線コネクタ 391"/>
        <xdr:cNvCxnSpPr/>
      </xdr:nvCxnSpPr>
      <xdr:spPr>
        <a:xfrm flipV="1">
          <a:off x="14592300" y="6275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9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396"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397" name="n_2main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28" name="【認定こども園・幼稚園・保育所】&#10;一人当たり面積平均値テキスト"/>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170724</xdr:rowOff>
    </xdr:from>
    <xdr:to>
      <xdr:col>116</xdr:col>
      <xdr:colOff>114300</xdr:colOff>
      <xdr:row>40</xdr:row>
      <xdr:rowOff>100874</xdr:rowOff>
    </xdr:to>
    <xdr:sp macro="" textlink="">
      <xdr:nvSpPr>
        <xdr:cNvPr id="438" name="楕円 437"/>
        <xdr:cNvSpPr/>
      </xdr:nvSpPr>
      <xdr:spPr>
        <a:xfrm>
          <a:off x="22110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149151</xdr:rowOff>
    </xdr:from>
    <xdr:ext cx="469744" cy="259045"/>
    <xdr:sp macro="" textlink="">
      <xdr:nvSpPr>
        <xdr:cNvPr id="439" name="【認定こども園・幼稚園・保育所】&#10;一人当たり面積該当値テキスト"/>
        <xdr:cNvSpPr txBox="1"/>
      </xdr:nvSpPr>
      <xdr:spPr>
        <a:xfrm>
          <a:off x="22199600"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5806</xdr:rowOff>
    </xdr:from>
    <xdr:to>
      <xdr:col>112</xdr:col>
      <xdr:colOff>38100</xdr:colOff>
      <xdr:row>40</xdr:row>
      <xdr:rowOff>107406</xdr:rowOff>
    </xdr:to>
    <xdr:sp macro="" textlink="">
      <xdr:nvSpPr>
        <xdr:cNvPr id="440" name="楕円 439"/>
        <xdr:cNvSpPr/>
      </xdr:nvSpPr>
      <xdr:spPr>
        <a:xfrm>
          <a:off x="2127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56606</xdr:rowOff>
    </xdr:to>
    <xdr:cxnSp macro="">
      <xdr:nvCxnSpPr>
        <xdr:cNvPr id="441" name="直線コネクタ 440"/>
        <xdr:cNvCxnSpPr/>
      </xdr:nvCxnSpPr>
      <xdr:spPr>
        <a:xfrm flipV="1">
          <a:off x="21323300" y="690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12337</xdr:rowOff>
    </xdr:from>
    <xdr:to>
      <xdr:col>107</xdr:col>
      <xdr:colOff>101600</xdr:colOff>
      <xdr:row>40</xdr:row>
      <xdr:rowOff>113937</xdr:rowOff>
    </xdr:to>
    <xdr:sp macro="" textlink="">
      <xdr:nvSpPr>
        <xdr:cNvPr id="442" name="楕円 441"/>
        <xdr:cNvSpPr/>
      </xdr:nvSpPr>
      <xdr:spPr>
        <a:xfrm>
          <a:off x="20383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56606</xdr:rowOff>
    </xdr:from>
    <xdr:to>
      <xdr:col>111</xdr:col>
      <xdr:colOff>177800</xdr:colOff>
      <xdr:row>40</xdr:row>
      <xdr:rowOff>63137</xdr:rowOff>
    </xdr:to>
    <xdr:cxnSp macro="">
      <xdr:nvCxnSpPr>
        <xdr:cNvPr id="443" name="直線コネクタ 442"/>
        <xdr:cNvCxnSpPr/>
      </xdr:nvCxnSpPr>
      <xdr:spPr>
        <a:xfrm flipV="1">
          <a:off x="20434300" y="691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44"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45"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98533</xdr:rowOff>
    </xdr:from>
    <xdr:ext cx="469744" cy="259045"/>
    <xdr:sp macro="" textlink="">
      <xdr:nvSpPr>
        <xdr:cNvPr id="447" name="n_1mainValue【認定こども園・幼稚園・保育所】&#10;一人当たり面積"/>
        <xdr:cNvSpPr txBox="1"/>
      </xdr:nvSpPr>
      <xdr:spPr>
        <a:xfrm>
          <a:off x="210757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105064</xdr:rowOff>
    </xdr:from>
    <xdr:ext cx="469744" cy="259045"/>
    <xdr:sp macro="" textlink="">
      <xdr:nvSpPr>
        <xdr:cNvPr id="448" name="n_2mainValue【認定こども園・幼稚園・保育所】&#10;一人当たり面積"/>
        <xdr:cNvSpPr txBox="1"/>
      </xdr:nvSpPr>
      <xdr:spPr>
        <a:xfrm>
          <a:off x="201994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78"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488" name="楕円 487"/>
        <xdr:cNvSpPr/>
      </xdr:nvSpPr>
      <xdr:spPr>
        <a:xfrm>
          <a:off x="16268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153687</xdr:rowOff>
    </xdr:from>
    <xdr:ext cx="405111" cy="259045"/>
    <xdr:sp macro="" textlink="">
      <xdr:nvSpPr>
        <xdr:cNvPr id="489" name="【学校施設】&#10;有形固定資産減価償却率該当値テキスト"/>
        <xdr:cNvSpPr txBox="1"/>
      </xdr:nvSpPr>
      <xdr:spPr>
        <a:xfrm>
          <a:off x="16357600"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23495</xdr:rowOff>
    </xdr:from>
    <xdr:to>
      <xdr:col>81</xdr:col>
      <xdr:colOff>101600</xdr:colOff>
      <xdr:row>56</xdr:row>
      <xdr:rowOff>125095</xdr:rowOff>
    </xdr:to>
    <xdr:sp macro="" textlink="">
      <xdr:nvSpPr>
        <xdr:cNvPr id="490" name="楕円 489"/>
        <xdr:cNvSpPr/>
      </xdr:nvSpPr>
      <xdr:spPr>
        <a:xfrm>
          <a:off x="15430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74295</xdr:rowOff>
    </xdr:from>
    <xdr:to>
      <xdr:col>85</xdr:col>
      <xdr:colOff>127000</xdr:colOff>
      <xdr:row>56</xdr:row>
      <xdr:rowOff>80010</xdr:rowOff>
    </xdr:to>
    <xdr:cxnSp macro="">
      <xdr:nvCxnSpPr>
        <xdr:cNvPr id="491" name="直線コネクタ 490"/>
        <xdr:cNvCxnSpPr/>
      </xdr:nvCxnSpPr>
      <xdr:spPr>
        <a:xfrm>
          <a:off x="15481300" y="96754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29210</xdr:rowOff>
    </xdr:from>
    <xdr:to>
      <xdr:col>76</xdr:col>
      <xdr:colOff>165100</xdr:colOff>
      <xdr:row>56</xdr:row>
      <xdr:rowOff>130810</xdr:rowOff>
    </xdr:to>
    <xdr:sp macro="" textlink="">
      <xdr:nvSpPr>
        <xdr:cNvPr id="492" name="楕円 491"/>
        <xdr:cNvSpPr/>
      </xdr:nvSpPr>
      <xdr:spPr>
        <a:xfrm>
          <a:off x="14541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74295</xdr:rowOff>
    </xdr:from>
    <xdr:to>
      <xdr:col>81</xdr:col>
      <xdr:colOff>50800</xdr:colOff>
      <xdr:row>56</xdr:row>
      <xdr:rowOff>80010</xdr:rowOff>
    </xdr:to>
    <xdr:cxnSp macro="">
      <xdr:nvCxnSpPr>
        <xdr:cNvPr id="493" name="直線コネクタ 492"/>
        <xdr:cNvCxnSpPr/>
      </xdr:nvCxnSpPr>
      <xdr:spPr>
        <a:xfrm flipV="1">
          <a:off x="14592300" y="96754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94"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95"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141622</xdr:rowOff>
    </xdr:from>
    <xdr:ext cx="405111" cy="259045"/>
    <xdr:sp macro="" textlink="">
      <xdr:nvSpPr>
        <xdr:cNvPr id="497" name="n_1mainValue【学校施設】&#10;有形固定資産減価償却率"/>
        <xdr:cNvSpPr txBox="1"/>
      </xdr:nvSpPr>
      <xdr:spPr>
        <a:xfrm>
          <a:off x="152660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147337</xdr:rowOff>
    </xdr:from>
    <xdr:ext cx="405111" cy="259045"/>
    <xdr:sp macro="" textlink="">
      <xdr:nvSpPr>
        <xdr:cNvPr id="498" name="n_2mainValue【学校施設】&#10;有形固定資産減価償却率"/>
        <xdr:cNvSpPr txBox="1"/>
      </xdr:nvSpPr>
      <xdr:spPr>
        <a:xfrm>
          <a:off x="14389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53975</xdr:rowOff>
    </xdr:from>
    <xdr:to>
      <xdr:col>116</xdr:col>
      <xdr:colOff>114300</xdr:colOff>
      <xdr:row>62</xdr:row>
      <xdr:rowOff>155575</xdr:rowOff>
    </xdr:to>
    <xdr:sp macro="" textlink="">
      <xdr:nvSpPr>
        <xdr:cNvPr id="538" name="楕円 537"/>
        <xdr:cNvSpPr/>
      </xdr:nvSpPr>
      <xdr:spPr>
        <a:xfrm>
          <a:off x="22110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32402</xdr:rowOff>
    </xdr:from>
    <xdr:ext cx="469744" cy="259045"/>
    <xdr:sp macro="" textlink="">
      <xdr:nvSpPr>
        <xdr:cNvPr id="539" name="【学校施設】&#10;一人当たり面積該当値テキスト"/>
        <xdr:cNvSpPr txBox="1"/>
      </xdr:nvSpPr>
      <xdr:spPr>
        <a:xfrm>
          <a:off x="22199600"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66929</xdr:rowOff>
    </xdr:from>
    <xdr:to>
      <xdr:col>112</xdr:col>
      <xdr:colOff>38100</xdr:colOff>
      <xdr:row>62</xdr:row>
      <xdr:rowOff>168529</xdr:rowOff>
    </xdr:to>
    <xdr:sp macro="" textlink="">
      <xdr:nvSpPr>
        <xdr:cNvPr id="540" name="楕円 539"/>
        <xdr:cNvSpPr/>
      </xdr:nvSpPr>
      <xdr:spPr>
        <a:xfrm>
          <a:off x="21272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104775</xdr:rowOff>
    </xdr:from>
    <xdr:to>
      <xdr:col>116</xdr:col>
      <xdr:colOff>63500</xdr:colOff>
      <xdr:row>62</xdr:row>
      <xdr:rowOff>117729</xdr:rowOff>
    </xdr:to>
    <xdr:cxnSp macro="">
      <xdr:nvCxnSpPr>
        <xdr:cNvPr id="541" name="直線コネクタ 540"/>
        <xdr:cNvCxnSpPr/>
      </xdr:nvCxnSpPr>
      <xdr:spPr>
        <a:xfrm flipV="1">
          <a:off x="21323300" y="10734675"/>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76835</xdr:rowOff>
    </xdr:from>
    <xdr:to>
      <xdr:col>107</xdr:col>
      <xdr:colOff>101600</xdr:colOff>
      <xdr:row>63</xdr:row>
      <xdr:rowOff>6985</xdr:rowOff>
    </xdr:to>
    <xdr:sp macro="" textlink="">
      <xdr:nvSpPr>
        <xdr:cNvPr id="542" name="楕円 541"/>
        <xdr:cNvSpPr/>
      </xdr:nvSpPr>
      <xdr:spPr>
        <a:xfrm>
          <a:off x="20383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117729</xdr:rowOff>
    </xdr:from>
    <xdr:to>
      <xdr:col>111</xdr:col>
      <xdr:colOff>177800</xdr:colOff>
      <xdr:row>62</xdr:row>
      <xdr:rowOff>127635</xdr:rowOff>
    </xdr:to>
    <xdr:cxnSp macro="">
      <xdr:nvCxnSpPr>
        <xdr:cNvPr id="543" name="直線コネクタ 542"/>
        <xdr:cNvCxnSpPr/>
      </xdr:nvCxnSpPr>
      <xdr:spPr>
        <a:xfrm flipV="1">
          <a:off x="20434300" y="1074762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4"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5"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159656</xdr:rowOff>
    </xdr:from>
    <xdr:ext cx="469744" cy="259045"/>
    <xdr:sp macro="" textlink="">
      <xdr:nvSpPr>
        <xdr:cNvPr id="547" name="n_1mainValue【学校施設】&#10;一人当たり面積"/>
        <xdr:cNvSpPr txBox="1"/>
      </xdr:nvSpPr>
      <xdr:spPr>
        <a:xfrm>
          <a:off x="21075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169562</xdr:rowOff>
    </xdr:from>
    <xdr:ext cx="469744" cy="259045"/>
    <xdr:sp macro="" textlink="">
      <xdr:nvSpPr>
        <xdr:cNvPr id="548" name="n_2mainValue【学校施設】&#10;一人当たり面積"/>
        <xdr:cNvSpPr txBox="1"/>
      </xdr:nvSpPr>
      <xdr:spPr>
        <a:xfrm>
          <a:off x="20199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5" name="テキスト ボックス 57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6" name="直線コネクタ 5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7" name="テキスト ボックス 57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8" name="直線コネクタ 5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9" name="テキスト ボックス 5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0" name="直線コネクタ 5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1" name="テキスト ボックス 5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2" name="直線コネクタ 5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3" name="テキスト ボックス 58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87" name="直線コネクタ 58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8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89" name="直線コネクタ 58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1" name="直線コネクタ 59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92"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93" name="フローチャート: 判断 59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94" name="フローチャート: 判断 59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95" name="フローチャート: 判断 59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96" name="フローチャート: 判断 595"/>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02" name="楕円 601"/>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603" name="【公民館】&#10;有形固定資産減価償却率該当値テキスト"/>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04" name="楕円 603"/>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605" name="直線コネクタ 604"/>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06" name="楕円 605"/>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76200</xdr:rowOff>
    </xdr:to>
    <xdr:cxnSp macro="">
      <xdr:nvCxnSpPr>
        <xdr:cNvPr id="607" name="直線コネクタ 606"/>
        <xdr:cNvCxnSpPr/>
      </xdr:nvCxnSpPr>
      <xdr:spPr>
        <a:xfrm>
          <a:off x="14592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08"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09"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10"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11"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612" name="n_2mainValue【公民館】&#10;有形固定資産減価償却率"/>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38" name="直線コネクタ 637"/>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39"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40" name="直線コネクタ 639"/>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41"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42" name="直線コネクタ 641"/>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43"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44" name="フローチャート: 判断 643"/>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45" name="フローチャート: 判断 644"/>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46" name="フローチャート: 判断 64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47" name="フローチャート: 判断 646"/>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653" name="楕円 652"/>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654" name="【公民館】&#10;一人当たり面積該当値テキスト"/>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30299</xdr:rowOff>
    </xdr:from>
    <xdr:to>
      <xdr:col>112</xdr:col>
      <xdr:colOff>38100</xdr:colOff>
      <xdr:row>108</xdr:row>
      <xdr:rowOff>131899</xdr:rowOff>
    </xdr:to>
    <xdr:sp macro="" textlink="">
      <xdr:nvSpPr>
        <xdr:cNvPr id="655" name="楕円 654"/>
        <xdr:cNvSpPr/>
      </xdr:nvSpPr>
      <xdr:spPr>
        <a:xfrm>
          <a:off x="2127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81099</xdr:rowOff>
    </xdr:to>
    <xdr:cxnSp macro="">
      <xdr:nvCxnSpPr>
        <xdr:cNvPr id="656" name="直線コネクタ 655"/>
        <xdr:cNvCxnSpPr/>
      </xdr:nvCxnSpPr>
      <xdr:spPr>
        <a:xfrm flipV="1">
          <a:off x="21323300" y="185960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657" name="楕円 656"/>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81099</xdr:rowOff>
    </xdr:from>
    <xdr:to>
      <xdr:col>111</xdr:col>
      <xdr:colOff>177800</xdr:colOff>
      <xdr:row>108</xdr:row>
      <xdr:rowOff>82731</xdr:rowOff>
    </xdr:to>
    <xdr:cxnSp macro="">
      <xdr:nvCxnSpPr>
        <xdr:cNvPr id="658" name="直線コネクタ 657"/>
        <xdr:cNvCxnSpPr/>
      </xdr:nvCxnSpPr>
      <xdr:spPr>
        <a:xfrm flipV="1">
          <a:off x="20434300" y="1859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59"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60"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61"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123026</xdr:rowOff>
    </xdr:from>
    <xdr:ext cx="469744" cy="259045"/>
    <xdr:sp macro="" textlink="">
      <xdr:nvSpPr>
        <xdr:cNvPr id="662" name="n_1mainValue【公民館】&#10;一人当たり面積"/>
        <xdr:cNvSpPr txBox="1"/>
      </xdr:nvSpPr>
      <xdr:spPr>
        <a:xfrm>
          <a:off x="210757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663" name="n_2mainValue【公民館】&#10;一人当たり面積"/>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施設全体を見ると、北海道、類似団体を一部下回るものがあるが、大部分は平均を上回っている状況である。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68399</xdr:rowOff>
    </xdr:from>
    <xdr:to>
      <xdr:col>24</xdr:col>
      <xdr:colOff>114300</xdr:colOff>
      <xdr:row>57</xdr:row>
      <xdr:rowOff>169999</xdr:rowOff>
    </xdr:to>
    <xdr:sp macro="" textlink="">
      <xdr:nvSpPr>
        <xdr:cNvPr id="91" name="楕円 90"/>
        <xdr:cNvSpPr/>
      </xdr:nvSpPr>
      <xdr:spPr>
        <a:xfrm>
          <a:off x="4584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91276</xdr:rowOff>
    </xdr:from>
    <xdr:ext cx="405111" cy="259045"/>
    <xdr:sp macro="" textlink="">
      <xdr:nvSpPr>
        <xdr:cNvPr id="92" name="【体育館・プール】&#10;有形固定資産減価償却率該当値テキスト"/>
        <xdr:cNvSpPr txBox="1"/>
      </xdr:nvSpPr>
      <xdr:spPr>
        <a:xfrm>
          <a:off x="4673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79828</xdr:rowOff>
    </xdr:from>
    <xdr:to>
      <xdr:col>20</xdr:col>
      <xdr:colOff>38100</xdr:colOff>
      <xdr:row>58</xdr:row>
      <xdr:rowOff>9978</xdr:rowOff>
    </xdr:to>
    <xdr:sp macro="" textlink="">
      <xdr:nvSpPr>
        <xdr:cNvPr id="93" name="楕円 92"/>
        <xdr:cNvSpPr/>
      </xdr:nvSpPr>
      <xdr:spPr>
        <a:xfrm>
          <a:off x="3746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119199</xdr:rowOff>
    </xdr:from>
    <xdr:to>
      <xdr:col>24</xdr:col>
      <xdr:colOff>63500</xdr:colOff>
      <xdr:row>57</xdr:row>
      <xdr:rowOff>130628</xdr:rowOff>
    </xdr:to>
    <xdr:cxnSp macro="">
      <xdr:nvCxnSpPr>
        <xdr:cNvPr id="94" name="直線コネクタ 93"/>
        <xdr:cNvCxnSpPr/>
      </xdr:nvCxnSpPr>
      <xdr:spPr>
        <a:xfrm flipV="1">
          <a:off x="3797300" y="989184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105954</xdr:rowOff>
    </xdr:from>
    <xdr:to>
      <xdr:col>15</xdr:col>
      <xdr:colOff>101600</xdr:colOff>
      <xdr:row>58</xdr:row>
      <xdr:rowOff>36104</xdr:rowOff>
    </xdr:to>
    <xdr:sp macro="" textlink="">
      <xdr:nvSpPr>
        <xdr:cNvPr id="95" name="楕円 94"/>
        <xdr:cNvSpPr/>
      </xdr:nvSpPr>
      <xdr:spPr>
        <a:xfrm>
          <a:off x="2857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57</xdr:row>
      <xdr:rowOff>156754</xdr:rowOff>
    </xdr:to>
    <xdr:cxnSp macro="">
      <xdr:nvCxnSpPr>
        <xdr:cNvPr id="96" name="直線コネクタ 95"/>
        <xdr:cNvCxnSpPr/>
      </xdr:nvCxnSpPr>
      <xdr:spPr>
        <a:xfrm flipV="1">
          <a:off x="2908300" y="99032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26505</xdr:rowOff>
    </xdr:from>
    <xdr:ext cx="405111" cy="259045"/>
    <xdr:sp macro="" textlink="">
      <xdr:nvSpPr>
        <xdr:cNvPr id="97" name="n_1mainValue【体育館・プール】&#10;有形固定資産減価償却率"/>
        <xdr:cNvSpPr txBox="1"/>
      </xdr:nvSpPr>
      <xdr:spPr>
        <a:xfrm>
          <a:off x="3582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52631</xdr:rowOff>
    </xdr:from>
    <xdr:ext cx="405111" cy="259045"/>
    <xdr:sp macro="" textlink="">
      <xdr:nvSpPr>
        <xdr:cNvPr id="98" name="n_2mainValue【体育館・プール】&#10;有形固定資産減価償却率"/>
        <xdr:cNvSpPr txBox="1"/>
      </xdr:nvSpPr>
      <xdr:spPr>
        <a:xfrm>
          <a:off x="2705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4" name="直線コネクタ 123"/>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7"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8" name="直線コネクタ 127"/>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9"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0" name="フローチャート: 判断 129"/>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1" name="フローチャート: 判断 130"/>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2"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3" name="フローチャート: 判断 132"/>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4"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5" name="フローチャート: 判断 134"/>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6"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15603</xdr:rowOff>
    </xdr:from>
    <xdr:to>
      <xdr:col>55</xdr:col>
      <xdr:colOff>50800</xdr:colOff>
      <xdr:row>60</xdr:row>
      <xdr:rowOff>117203</xdr:rowOff>
    </xdr:to>
    <xdr:sp macro="" textlink="">
      <xdr:nvSpPr>
        <xdr:cNvPr id="142" name="楕円 141"/>
        <xdr:cNvSpPr/>
      </xdr:nvSpPr>
      <xdr:spPr>
        <a:xfrm>
          <a:off x="10426700" y="10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38480</xdr:rowOff>
    </xdr:from>
    <xdr:ext cx="469744" cy="259045"/>
    <xdr:sp macro="" textlink="">
      <xdr:nvSpPr>
        <xdr:cNvPr id="143" name="【体育館・プール】&#10;一人当たり面積該当値テキスト"/>
        <xdr:cNvSpPr txBox="1"/>
      </xdr:nvSpPr>
      <xdr:spPr>
        <a:xfrm>
          <a:off x="10515600" y="101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29754</xdr:rowOff>
    </xdr:from>
    <xdr:to>
      <xdr:col>50</xdr:col>
      <xdr:colOff>165100</xdr:colOff>
      <xdr:row>60</xdr:row>
      <xdr:rowOff>131354</xdr:rowOff>
    </xdr:to>
    <xdr:sp macro="" textlink="">
      <xdr:nvSpPr>
        <xdr:cNvPr id="144" name="楕円 143"/>
        <xdr:cNvSpPr/>
      </xdr:nvSpPr>
      <xdr:spPr>
        <a:xfrm>
          <a:off x="95885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66403</xdr:rowOff>
    </xdr:from>
    <xdr:to>
      <xdr:col>55</xdr:col>
      <xdr:colOff>0</xdr:colOff>
      <xdr:row>60</xdr:row>
      <xdr:rowOff>80554</xdr:rowOff>
    </xdr:to>
    <xdr:cxnSp macro="">
      <xdr:nvCxnSpPr>
        <xdr:cNvPr id="145" name="直線コネクタ 144"/>
        <xdr:cNvCxnSpPr/>
      </xdr:nvCxnSpPr>
      <xdr:spPr>
        <a:xfrm flipV="1">
          <a:off x="9639300" y="1035340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46" name="楕円 145"/>
        <xdr:cNvSpPr/>
      </xdr:nvSpPr>
      <xdr:spPr>
        <a:xfrm>
          <a:off x="869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80554</xdr:rowOff>
    </xdr:from>
    <xdr:to>
      <xdr:col>50</xdr:col>
      <xdr:colOff>114300</xdr:colOff>
      <xdr:row>60</xdr:row>
      <xdr:rowOff>91440</xdr:rowOff>
    </xdr:to>
    <xdr:cxnSp macro="">
      <xdr:nvCxnSpPr>
        <xdr:cNvPr id="147" name="直線コネクタ 146"/>
        <xdr:cNvCxnSpPr/>
      </xdr:nvCxnSpPr>
      <xdr:spPr>
        <a:xfrm flipV="1">
          <a:off x="8750300" y="1036755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147881</xdr:rowOff>
    </xdr:from>
    <xdr:ext cx="469744" cy="259045"/>
    <xdr:sp macro="" textlink="">
      <xdr:nvSpPr>
        <xdr:cNvPr id="148" name="n_1mainValue【体育館・プール】&#10;一人当たり面積"/>
        <xdr:cNvSpPr txBox="1"/>
      </xdr:nvSpPr>
      <xdr:spPr>
        <a:xfrm>
          <a:off x="9391727" y="100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149" name="n_2main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0" name="テキスト ボックス 15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2" name="テキスト ボックス 1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0" name="テキスト ボックス 16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4" name="直線コネクタ 173"/>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5"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6" name="直線コネクタ 175"/>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8" name="直線コネクタ 17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179"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0" name="フローチャート: 判断 179"/>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1" name="フローチャート: 判断 180"/>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182"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3" name="フローチャート: 判断 182"/>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84"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85" name="フローチャート: 判断 184"/>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186"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192" name="楕円 191"/>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193" name="【福祉施設】&#10;有形固定資産減価償却率該当値テキスト"/>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194" name="楕円 193"/>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19050</xdr:rowOff>
    </xdr:to>
    <xdr:cxnSp macro="">
      <xdr:nvCxnSpPr>
        <xdr:cNvPr id="195" name="直線コネクタ 194"/>
        <xdr:cNvCxnSpPr/>
      </xdr:nvCxnSpPr>
      <xdr:spPr>
        <a:xfrm flipV="1">
          <a:off x="3797300" y="145503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xdr:rowOff>
    </xdr:from>
    <xdr:to>
      <xdr:col>15</xdr:col>
      <xdr:colOff>101600</xdr:colOff>
      <xdr:row>85</xdr:row>
      <xdr:rowOff>109855</xdr:rowOff>
    </xdr:to>
    <xdr:sp macro="" textlink="">
      <xdr:nvSpPr>
        <xdr:cNvPr id="196" name="楕円 195"/>
        <xdr:cNvSpPr/>
      </xdr:nvSpPr>
      <xdr:spPr>
        <a:xfrm>
          <a:off x="2857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59055</xdr:rowOff>
    </xdr:to>
    <xdr:cxnSp macro="">
      <xdr:nvCxnSpPr>
        <xdr:cNvPr id="197" name="直線コネクタ 196"/>
        <xdr:cNvCxnSpPr/>
      </xdr:nvCxnSpPr>
      <xdr:spPr>
        <a:xfrm flipV="1">
          <a:off x="2908300" y="14592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60977</xdr:rowOff>
    </xdr:from>
    <xdr:ext cx="405111" cy="259045"/>
    <xdr:sp macro="" textlink="">
      <xdr:nvSpPr>
        <xdr:cNvPr id="198" name="n_1mainValue【福祉施設】&#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100982</xdr:rowOff>
    </xdr:from>
    <xdr:ext cx="405111" cy="259045"/>
    <xdr:sp macro="" textlink="">
      <xdr:nvSpPr>
        <xdr:cNvPr id="199" name="n_2mainValue【福祉施設】&#10;有形固定資産減価償却率"/>
        <xdr:cNvSpPr txBox="1"/>
      </xdr:nvSpPr>
      <xdr:spPr>
        <a:xfrm>
          <a:off x="2705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3" name="直線コネクタ 222"/>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4"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5" name="直線コネクタ 224"/>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6"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7" name="直線コネクタ 226"/>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28"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9" name="フローチャート: 判断 228"/>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0" name="フローチャート: 判断 229"/>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134638</xdr:rowOff>
    </xdr:from>
    <xdr:ext cx="469744" cy="259045"/>
    <xdr:sp macro="" textlink="">
      <xdr:nvSpPr>
        <xdr:cNvPr id="231"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2" name="フローチャート: 判断 231"/>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105427</xdr:rowOff>
    </xdr:from>
    <xdr:ext cx="469744" cy="259045"/>
    <xdr:sp macro="" textlink="">
      <xdr:nvSpPr>
        <xdr:cNvPr id="233"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34" name="フローチャート: 判断 233"/>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35"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167639</xdr:rowOff>
    </xdr:from>
    <xdr:to>
      <xdr:col>55</xdr:col>
      <xdr:colOff>50800</xdr:colOff>
      <xdr:row>85</xdr:row>
      <xdr:rowOff>97789</xdr:rowOff>
    </xdr:to>
    <xdr:sp macro="" textlink="">
      <xdr:nvSpPr>
        <xdr:cNvPr id="241" name="楕円 240"/>
        <xdr:cNvSpPr/>
      </xdr:nvSpPr>
      <xdr:spPr>
        <a:xfrm>
          <a:off x="10426700" y="145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242" name="【福祉施設】&#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xdr:rowOff>
    </xdr:from>
    <xdr:to>
      <xdr:col>50</xdr:col>
      <xdr:colOff>165100</xdr:colOff>
      <xdr:row>85</xdr:row>
      <xdr:rowOff>102870</xdr:rowOff>
    </xdr:to>
    <xdr:sp macro="" textlink="">
      <xdr:nvSpPr>
        <xdr:cNvPr id="243" name="楕円 242"/>
        <xdr:cNvSpPr/>
      </xdr:nvSpPr>
      <xdr:spPr>
        <a:xfrm>
          <a:off x="9588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46989</xdr:rowOff>
    </xdr:from>
    <xdr:to>
      <xdr:col>55</xdr:col>
      <xdr:colOff>0</xdr:colOff>
      <xdr:row>85</xdr:row>
      <xdr:rowOff>52070</xdr:rowOff>
    </xdr:to>
    <xdr:cxnSp macro="">
      <xdr:nvCxnSpPr>
        <xdr:cNvPr id="244" name="直線コネクタ 243"/>
        <xdr:cNvCxnSpPr/>
      </xdr:nvCxnSpPr>
      <xdr:spPr>
        <a:xfrm flipV="1">
          <a:off x="9639300" y="146202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3811</xdr:rowOff>
    </xdr:from>
    <xdr:to>
      <xdr:col>46</xdr:col>
      <xdr:colOff>38100</xdr:colOff>
      <xdr:row>85</xdr:row>
      <xdr:rowOff>105411</xdr:rowOff>
    </xdr:to>
    <xdr:sp macro="" textlink="">
      <xdr:nvSpPr>
        <xdr:cNvPr id="245" name="楕円 244"/>
        <xdr:cNvSpPr/>
      </xdr:nvSpPr>
      <xdr:spPr>
        <a:xfrm>
          <a:off x="8699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52070</xdr:rowOff>
    </xdr:from>
    <xdr:to>
      <xdr:col>50</xdr:col>
      <xdr:colOff>114300</xdr:colOff>
      <xdr:row>85</xdr:row>
      <xdr:rowOff>54611</xdr:rowOff>
    </xdr:to>
    <xdr:cxnSp macro="">
      <xdr:nvCxnSpPr>
        <xdr:cNvPr id="246" name="直線コネクタ 245"/>
        <xdr:cNvCxnSpPr/>
      </xdr:nvCxnSpPr>
      <xdr:spPr>
        <a:xfrm flipV="1">
          <a:off x="8750300" y="146253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119397</xdr:rowOff>
    </xdr:from>
    <xdr:ext cx="469744" cy="259045"/>
    <xdr:sp macro="" textlink="">
      <xdr:nvSpPr>
        <xdr:cNvPr id="247" name="n_1mainValue【福祉施設】&#10;一人当たり面積"/>
        <xdr:cNvSpPr txBox="1"/>
      </xdr:nvSpPr>
      <xdr:spPr>
        <a:xfrm>
          <a:off x="9391727"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121938</xdr:rowOff>
    </xdr:from>
    <xdr:ext cx="469744" cy="259045"/>
    <xdr:sp macro="" textlink="">
      <xdr:nvSpPr>
        <xdr:cNvPr id="248" name="n_2mainValue【福祉施設】&#10;一人当たり面積"/>
        <xdr:cNvSpPr txBox="1"/>
      </xdr:nvSpPr>
      <xdr:spPr>
        <a:xfrm>
          <a:off x="8515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3" name="直線コネクタ 272"/>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4"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5" name="直線コネクタ 274"/>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8"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9" name="フローチャート: 判断 278"/>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0" name="フローチャート: 判断 279"/>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81"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83"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84" name="フローチャート: 判断 2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285"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44450</xdr:rowOff>
    </xdr:from>
    <xdr:to>
      <xdr:col>24</xdr:col>
      <xdr:colOff>114300</xdr:colOff>
      <xdr:row>100</xdr:row>
      <xdr:rowOff>146050</xdr:rowOff>
    </xdr:to>
    <xdr:sp macro="" textlink="">
      <xdr:nvSpPr>
        <xdr:cNvPr id="291" name="楕円 290"/>
        <xdr:cNvSpPr/>
      </xdr:nvSpPr>
      <xdr:spPr>
        <a:xfrm>
          <a:off x="45847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130827</xdr:rowOff>
    </xdr:from>
    <xdr:ext cx="405111" cy="259045"/>
    <xdr:sp macro="" textlink="">
      <xdr:nvSpPr>
        <xdr:cNvPr id="292" name="【市民会館】&#10;有形固定資産減価償却率該当値テキスト"/>
        <xdr:cNvSpPr txBox="1"/>
      </xdr:nvSpPr>
      <xdr:spPr>
        <a:xfrm>
          <a:off x="4673600"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69214</xdr:rowOff>
    </xdr:from>
    <xdr:to>
      <xdr:col>20</xdr:col>
      <xdr:colOff>38100</xdr:colOff>
      <xdr:row>100</xdr:row>
      <xdr:rowOff>170814</xdr:rowOff>
    </xdr:to>
    <xdr:sp macro="" textlink="">
      <xdr:nvSpPr>
        <xdr:cNvPr id="293" name="楕円 292"/>
        <xdr:cNvSpPr/>
      </xdr:nvSpPr>
      <xdr:spPr>
        <a:xfrm>
          <a:off x="3746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95250</xdr:rowOff>
    </xdr:from>
    <xdr:to>
      <xdr:col>24</xdr:col>
      <xdr:colOff>63500</xdr:colOff>
      <xdr:row>100</xdr:row>
      <xdr:rowOff>120014</xdr:rowOff>
    </xdr:to>
    <xdr:cxnSp macro="">
      <xdr:nvCxnSpPr>
        <xdr:cNvPr id="294" name="直線コネクタ 293"/>
        <xdr:cNvCxnSpPr/>
      </xdr:nvCxnSpPr>
      <xdr:spPr>
        <a:xfrm flipV="1">
          <a:off x="3797300" y="172402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97789</xdr:rowOff>
    </xdr:from>
    <xdr:to>
      <xdr:col>15</xdr:col>
      <xdr:colOff>101600</xdr:colOff>
      <xdr:row>101</xdr:row>
      <xdr:rowOff>27939</xdr:rowOff>
    </xdr:to>
    <xdr:sp macro="" textlink="">
      <xdr:nvSpPr>
        <xdr:cNvPr id="295" name="楕円 294"/>
        <xdr:cNvSpPr/>
      </xdr:nvSpPr>
      <xdr:spPr>
        <a:xfrm>
          <a:off x="2857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120014</xdr:rowOff>
    </xdr:from>
    <xdr:to>
      <xdr:col>19</xdr:col>
      <xdr:colOff>177800</xdr:colOff>
      <xdr:row>100</xdr:row>
      <xdr:rowOff>148589</xdr:rowOff>
    </xdr:to>
    <xdr:cxnSp macro="">
      <xdr:nvCxnSpPr>
        <xdr:cNvPr id="296" name="直線コネクタ 295"/>
        <xdr:cNvCxnSpPr/>
      </xdr:nvCxnSpPr>
      <xdr:spPr>
        <a:xfrm flipV="1">
          <a:off x="2908300" y="17265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15891</xdr:rowOff>
    </xdr:from>
    <xdr:ext cx="405111" cy="259045"/>
    <xdr:sp macro="" textlink="">
      <xdr:nvSpPr>
        <xdr:cNvPr id="297" name="n_1mainValue【市民会館】&#10;有形固定資産減価償却率"/>
        <xdr:cNvSpPr txBox="1"/>
      </xdr:nvSpPr>
      <xdr:spPr>
        <a:xfrm>
          <a:off x="35820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44466</xdr:rowOff>
    </xdr:from>
    <xdr:ext cx="405111" cy="259045"/>
    <xdr:sp macro="" textlink="">
      <xdr:nvSpPr>
        <xdr:cNvPr id="298" name="n_2mainValue【市民会館】&#10;有形固定資産減価償却率"/>
        <xdr:cNvSpPr txBox="1"/>
      </xdr:nvSpPr>
      <xdr:spPr>
        <a:xfrm>
          <a:off x="2705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9" name="直線コネクタ 3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0" name="テキスト ボックス 30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1" name="直線コネクタ 3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2" name="テキスト ボックス 31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3" name="直線コネクタ 3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4" name="テキスト ボックス 31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5" name="直線コネクタ 3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6" name="テキスト ボックス 31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0" name="直線コネクタ 319"/>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1"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2" name="直線コネクタ 321"/>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3"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4" name="直線コネクタ 32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5"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6" name="フローチャート: 判断 325"/>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7" name="フローチャート: 判断 326"/>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28"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29" name="フローチャート: 判断 328"/>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30"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31" name="フローチャート: 判断 330"/>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32"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43687</xdr:rowOff>
    </xdr:from>
    <xdr:to>
      <xdr:col>55</xdr:col>
      <xdr:colOff>50800</xdr:colOff>
      <xdr:row>104</xdr:row>
      <xdr:rowOff>145287</xdr:rowOff>
    </xdr:to>
    <xdr:sp macro="" textlink="">
      <xdr:nvSpPr>
        <xdr:cNvPr id="338" name="楕円 337"/>
        <xdr:cNvSpPr/>
      </xdr:nvSpPr>
      <xdr:spPr>
        <a:xfrm>
          <a:off x="10426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66564</xdr:rowOff>
    </xdr:from>
    <xdr:ext cx="469744" cy="259045"/>
    <xdr:sp macro="" textlink="">
      <xdr:nvSpPr>
        <xdr:cNvPr id="339" name="【市民会館】&#10;一人当たり面積該当値テキスト"/>
        <xdr:cNvSpPr txBox="1"/>
      </xdr:nvSpPr>
      <xdr:spPr>
        <a:xfrm>
          <a:off x="10515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55118</xdr:rowOff>
    </xdr:from>
    <xdr:to>
      <xdr:col>50</xdr:col>
      <xdr:colOff>165100</xdr:colOff>
      <xdr:row>104</xdr:row>
      <xdr:rowOff>156718</xdr:rowOff>
    </xdr:to>
    <xdr:sp macro="" textlink="">
      <xdr:nvSpPr>
        <xdr:cNvPr id="340" name="楕円 339"/>
        <xdr:cNvSpPr/>
      </xdr:nvSpPr>
      <xdr:spPr>
        <a:xfrm>
          <a:off x="9588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94487</xdr:rowOff>
    </xdr:from>
    <xdr:to>
      <xdr:col>55</xdr:col>
      <xdr:colOff>0</xdr:colOff>
      <xdr:row>104</xdr:row>
      <xdr:rowOff>105918</xdr:rowOff>
    </xdr:to>
    <xdr:cxnSp macro="">
      <xdr:nvCxnSpPr>
        <xdr:cNvPr id="341" name="直線コネクタ 340"/>
        <xdr:cNvCxnSpPr/>
      </xdr:nvCxnSpPr>
      <xdr:spPr>
        <a:xfrm flipV="1">
          <a:off x="9639300" y="179252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64263</xdr:rowOff>
    </xdr:from>
    <xdr:to>
      <xdr:col>46</xdr:col>
      <xdr:colOff>38100</xdr:colOff>
      <xdr:row>104</xdr:row>
      <xdr:rowOff>165863</xdr:rowOff>
    </xdr:to>
    <xdr:sp macro="" textlink="">
      <xdr:nvSpPr>
        <xdr:cNvPr id="342" name="楕円 341"/>
        <xdr:cNvSpPr/>
      </xdr:nvSpPr>
      <xdr:spPr>
        <a:xfrm>
          <a:off x="8699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105918</xdr:rowOff>
    </xdr:from>
    <xdr:to>
      <xdr:col>50</xdr:col>
      <xdr:colOff>114300</xdr:colOff>
      <xdr:row>104</xdr:row>
      <xdr:rowOff>115063</xdr:rowOff>
    </xdr:to>
    <xdr:cxnSp macro="">
      <xdr:nvCxnSpPr>
        <xdr:cNvPr id="343" name="直線コネクタ 342"/>
        <xdr:cNvCxnSpPr/>
      </xdr:nvCxnSpPr>
      <xdr:spPr>
        <a:xfrm flipV="1">
          <a:off x="8750300" y="1793671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1795</xdr:rowOff>
    </xdr:from>
    <xdr:ext cx="469744" cy="259045"/>
    <xdr:sp macro="" textlink="">
      <xdr:nvSpPr>
        <xdr:cNvPr id="344" name="n_1mainValue【市民会館】&#10;一人当たり面積"/>
        <xdr:cNvSpPr txBox="1"/>
      </xdr:nvSpPr>
      <xdr:spPr>
        <a:xfrm>
          <a:off x="93917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10940</xdr:rowOff>
    </xdr:from>
    <xdr:ext cx="469744" cy="259045"/>
    <xdr:sp macro="" textlink="">
      <xdr:nvSpPr>
        <xdr:cNvPr id="345" name="n_2mainValue【市民会館】&#10;一人当たり面積"/>
        <xdr:cNvSpPr txBox="1"/>
      </xdr:nvSpPr>
      <xdr:spPr>
        <a:xfrm>
          <a:off x="8515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19" name="直線コネクタ 418"/>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20"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21" name="直線コネクタ 420"/>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2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23" name="直線コネクタ 42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24"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25" name="フローチャート: 判断 424"/>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26" name="フローチャート: 判断 425"/>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427"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428" name="フローチャート: 判断 427"/>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429"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430" name="フローチャート: 判断 429"/>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431"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437" name="楕円 436"/>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79120</xdr:rowOff>
    </xdr:from>
    <xdr:ext cx="405111" cy="259045"/>
    <xdr:sp macro="" textlink="">
      <xdr:nvSpPr>
        <xdr:cNvPr id="438" name="【庁舎】&#10;有形固定資産減価償却率該当値テキスト"/>
        <xdr:cNvSpPr txBox="1"/>
      </xdr:nvSpPr>
      <xdr:spPr>
        <a:xfrm>
          <a:off x="16357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439" name="楕円 438"/>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440" name="直線コネクタ 439"/>
        <xdr:cNvCxnSpPr/>
      </xdr:nvCxnSpPr>
      <xdr:spPr>
        <a:xfrm flipV="1">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441" name="楕円 440"/>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442" name="直線コネクタ 441"/>
        <xdr:cNvCxnSpPr/>
      </xdr:nvCxnSpPr>
      <xdr:spPr>
        <a:xfrm flipV="1">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143527</xdr:rowOff>
    </xdr:from>
    <xdr:ext cx="405111" cy="259045"/>
    <xdr:sp macro="" textlink="">
      <xdr:nvSpPr>
        <xdr:cNvPr id="443" name="n_1mainValue【庁舎】&#10;有形固定資産減価償却率"/>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444" name="n_2mainValue【庁舎】&#10;有形固定資産減価償却率"/>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5" name="正方形/長方形 4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6" name="正方形/長方形 4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7" name="正方形/長方形 4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8" name="正方形/長方形 4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9" name="正方形/長方形 4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0" name="正方形/長方形 4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1" name="正方形/長方形 4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2" name="正方形/長方形 4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3" name="テキスト ボックス 4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4" name="直線コネクタ 4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5" name="直線コネクタ 4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6" name="テキスト ボックス 4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7" name="直線コネクタ 4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8" name="テキスト ボックス 4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9" name="直線コネクタ 4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0" name="テキスト ボックス 4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1" name="直線コネクタ 4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2" name="テキスト ボックス 4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3" name="直線コネクタ 4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4" name="テキスト ボックス 4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5" name="直線コネクタ 4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6" name="テキスト ボックス 4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468" name="直線コネクタ 467"/>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469"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70" name="直線コネクタ 469"/>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71"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72" name="直線コネクタ 471"/>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473"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474" name="フローチャート: 判断 473"/>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475" name="フローチャート: 判断 474"/>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476"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477" name="フローチャート: 判断 476"/>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478"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479" name="フローチャート: 判断 47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480"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1" name="テキスト ボックス 4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2" name="テキスト ボックス 4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3" name="テキスト ボックス 4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4" name="テキスト ボックス 4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5" name="テキスト ボックス 4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xdr:rowOff>
    </xdr:from>
    <xdr:to>
      <xdr:col>116</xdr:col>
      <xdr:colOff>114300</xdr:colOff>
      <xdr:row>108</xdr:row>
      <xdr:rowOff>117475</xdr:rowOff>
    </xdr:to>
    <xdr:sp macro="" textlink="">
      <xdr:nvSpPr>
        <xdr:cNvPr id="486" name="楕円 485"/>
        <xdr:cNvSpPr/>
      </xdr:nvSpPr>
      <xdr:spPr>
        <a:xfrm>
          <a:off x="22110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487"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17399</xdr:rowOff>
    </xdr:from>
    <xdr:to>
      <xdr:col>112</xdr:col>
      <xdr:colOff>38100</xdr:colOff>
      <xdr:row>108</xdr:row>
      <xdr:rowOff>118999</xdr:rowOff>
    </xdr:to>
    <xdr:sp macro="" textlink="">
      <xdr:nvSpPr>
        <xdr:cNvPr id="488" name="楕円 487"/>
        <xdr:cNvSpPr/>
      </xdr:nvSpPr>
      <xdr:spPr>
        <a:xfrm>
          <a:off x="21272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66675</xdr:rowOff>
    </xdr:from>
    <xdr:to>
      <xdr:col>116</xdr:col>
      <xdr:colOff>63500</xdr:colOff>
      <xdr:row>108</xdr:row>
      <xdr:rowOff>68199</xdr:rowOff>
    </xdr:to>
    <xdr:cxnSp macro="">
      <xdr:nvCxnSpPr>
        <xdr:cNvPr id="489" name="直線コネクタ 488"/>
        <xdr:cNvCxnSpPr/>
      </xdr:nvCxnSpPr>
      <xdr:spPr>
        <a:xfrm flipV="1">
          <a:off x="21323300" y="1858327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18542</xdr:rowOff>
    </xdr:from>
    <xdr:to>
      <xdr:col>107</xdr:col>
      <xdr:colOff>101600</xdr:colOff>
      <xdr:row>108</xdr:row>
      <xdr:rowOff>120142</xdr:rowOff>
    </xdr:to>
    <xdr:sp macro="" textlink="">
      <xdr:nvSpPr>
        <xdr:cNvPr id="490" name="楕円 489"/>
        <xdr:cNvSpPr/>
      </xdr:nvSpPr>
      <xdr:spPr>
        <a:xfrm>
          <a:off x="20383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68199</xdr:rowOff>
    </xdr:from>
    <xdr:to>
      <xdr:col>111</xdr:col>
      <xdr:colOff>177800</xdr:colOff>
      <xdr:row>108</xdr:row>
      <xdr:rowOff>69342</xdr:rowOff>
    </xdr:to>
    <xdr:cxnSp macro="">
      <xdr:nvCxnSpPr>
        <xdr:cNvPr id="491" name="直線コネクタ 490"/>
        <xdr:cNvCxnSpPr/>
      </xdr:nvCxnSpPr>
      <xdr:spPr>
        <a:xfrm flipV="1">
          <a:off x="20434300" y="185847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110126</xdr:rowOff>
    </xdr:from>
    <xdr:ext cx="469744" cy="259045"/>
    <xdr:sp macro="" textlink="">
      <xdr:nvSpPr>
        <xdr:cNvPr id="492" name="n_1mainValue【庁舎】&#10;一人当たり面積"/>
        <xdr:cNvSpPr txBox="1"/>
      </xdr:nvSpPr>
      <xdr:spPr>
        <a:xfrm>
          <a:off x="210757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111269</xdr:rowOff>
    </xdr:from>
    <xdr:ext cx="469744" cy="259045"/>
    <xdr:sp macro="" textlink="">
      <xdr:nvSpPr>
        <xdr:cNvPr id="493" name="n_2mainValue【庁舎】&#10;一人当たり面積"/>
        <xdr:cNvSpPr txBox="1"/>
      </xdr:nvSpPr>
      <xdr:spPr>
        <a:xfrm>
          <a:off x="20199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施設類型別ストック情報分析表①と同様施設全体を見ると、北海道、類似団体を一部下回るものがあるが、大部分は平均を上回っている状況である。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道内市町村平均より上回っているが、類似団体平均を下回る水準となっている。平成2</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月に策定した「第２期当別町財政運営計画（～H</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）」に基づき、退職者不補充による人件費抑制や、事務事業の見直しにより歳出を削減する一方、収納体制の強化、使用料・手数料の見直しによる歳入確保に努めて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引き続き更なる財政の健全化を図る。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回っているが、類似団体平均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上回っている。高比率の要因である公債費償還額については、平成19年度をピークに緩やかではあるが減少を続けており、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公債費の縮減を図り、比率の低下に努める。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46265</xdr:rowOff>
    </xdr:from>
    <xdr:to>
      <xdr:col>23</xdr:col>
      <xdr:colOff>133350</xdr:colOff>
      <xdr:row>64</xdr:row>
      <xdr:rowOff>56606</xdr:rowOff>
    </xdr:to>
    <xdr:cxnSp macro="">
      <xdr:nvCxnSpPr>
        <xdr:cNvPr id="135" name="直線コネクタ 134"/>
        <xdr:cNvCxnSpPr/>
      </xdr:nvCxnSpPr>
      <xdr:spPr>
        <a:xfrm>
          <a:off x="4114800" y="1101906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1451</xdr:rowOff>
    </xdr:from>
    <xdr:to>
      <xdr:col>19</xdr:col>
      <xdr:colOff>133350</xdr:colOff>
      <xdr:row>64</xdr:row>
      <xdr:rowOff>46265</xdr:rowOff>
    </xdr:to>
    <xdr:cxnSp macro="">
      <xdr:nvCxnSpPr>
        <xdr:cNvPr id="138" name="直線コネクタ 137"/>
        <xdr:cNvCxnSpPr/>
      </xdr:nvCxnSpPr>
      <xdr:spPr>
        <a:xfrm>
          <a:off x="3225800" y="1097425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155666</xdr:rowOff>
    </xdr:from>
    <xdr:to>
      <xdr:col>15</xdr:col>
      <xdr:colOff>82550</xdr:colOff>
      <xdr:row>64</xdr:row>
      <xdr:rowOff>1451</xdr:rowOff>
    </xdr:to>
    <xdr:cxnSp macro="">
      <xdr:nvCxnSpPr>
        <xdr:cNvPr id="141" name="直線コネクタ 140"/>
        <xdr:cNvCxnSpPr/>
      </xdr:nvCxnSpPr>
      <xdr:spPr>
        <a:xfrm>
          <a:off x="2336800" y="109570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64</xdr:row>
      <xdr:rowOff>29028</xdr:rowOff>
    </xdr:to>
    <xdr:cxnSp macro="">
      <xdr:nvCxnSpPr>
        <xdr:cNvPr id="144" name="直線コネクタ 143"/>
        <xdr:cNvCxnSpPr/>
      </xdr:nvCxnSpPr>
      <xdr:spPr>
        <a:xfrm flipV="1">
          <a:off x="1447800" y="109570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4" name="楕円 153"/>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149333</xdr:rowOff>
    </xdr:from>
    <xdr:ext cx="762000" cy="259045"/>
    <xdr:sp macro="" textlink="">
      <xdr:nvSpPr>
        <xdr:cNvPr id="155"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6" name="楕円 155"/>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57" name="テキスト ボックス 156"/>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122101</xdr:rowOff>
    </xdr:from>
    <xdr:to>
      <xdr:col>15</xdr:col>
      <xdr:colOff>133350</xdr:colOff>
      <xdr:row>64</xdr:row>
      <xdr:rowOff>52251</xdr:rowOff>
    </xdr:to>
    <xdr:sp macro="" textlink="">
      <xdr:nvSpPr>
        <xdr:cNvPr id="158" name="楕円 157"/>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37028</xdr:rowOff>
    </xdr:from>
    <xdr:ext cx="762000" cy="259045"/>
    <xdr:sp macro="" textlink="">
      <xdr:nvSpPr>
        <xdr:cNvPr id="159" name="テキスト ボックス 158"/>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2" name="楕円 161"/>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3" name="テキスト ボックス 162"/>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道内市町村及び類似団体平均よりも上回っている。主な要因は維持補修費であり、事務事業の見直し等による行政コストの削減に努める。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164280</xdr:rowOff>
    </xdr:from>
    <xdr:to>
      <xdr:col>23</xdr:col>
      <xdr:colOff>133350</xdr:colOff>
      <xdr:row>82</xdr:row>
      <xdr:rowOff>13250</xdr:rowOff>
    </xdr:to>
    <xdr:cxnSp macro="">
      <xdr:nvCxnSpPr>
        <xdr:cNvPr id="199" name="直線コネクタ 198"/>
        <xdr:cNvCxnSpPr/>
      </xdr:nvCxnSpPr>
      <xdr:spPr>
        <a:xfrm>
          <a:off x="4114800" y="14051730"/>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160048</xdr:rowOff>
    </xdr:from>
    <xdr:to>
      <xdr:col>19</xdr:col>
      <xdr:colOff>133350</xdr:colOff>
      <xdr:row>81</xdr:row>
      <xdr:rowOff>164280</xdr:rowOff>
    </xdr:to>
    <xdr:cxnSp macro="">
      <xdr:nvCxnSpPr>
        <xdr:cNvPr id="202" name="直線コネクタ 201"/>
        <xdr:cNvCxnSpPr/>
      </xdr:nvCxnSpPr>
      <xdr:spPr>
        <a:xfrm>
          <a:off x="3225800" y="14047498"/>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146256</xdr:rowOff>
    </xdr:from>
    <xdr:to>
      <xdr:col>15</xdr:col>
      <xdr:colOff>82550</xdr:colOff>
      <xdr:row>81</xdr:row>
      <xdr:rowOff>160048</xdr:rowOff>
    </xdr:to>
    <xdr:cxnSp macro="">
      <xdr:nvCxnSpPr>
        <xdr:cNvPr id="205" name="直線コネクタ 204"/>
        <xdr:cNvCxnSpPr/>
      </xdr:nvCxnSpPr>
      <xdr:spPr>
        <a:xfrm>
          <a:off x="2336800" y="1403370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142185</xdr:rowOff>
    </xdr:from>
    <xdr:to>
      <xdr:col>11</xdr:col>
      <xdr:colOff>31750</xdr:colOff>
      <xdr:row>81</xdr:row>
      <xdr:rowOff>146256</xdr:rowOff>
    </xdr:to>
    <xdr:cxnSp macro="">
      <xdr:nvCxnSpPr>
        <xdr:cNvPr id="208" name="直線コネクタ 207"/>
        <xdr:cNvCxnSpPr/>
      </xdr:nvCxnSpPr>
      <xdr:spPr>
        <a:xfrm>
          <a:off x="1447800" y="14029635"/>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133900</xdr:rowOff>
    </xdr:from>
    <xdr:to>
      <xdr:col>23</xdr:col>
      <xdr:colOff>184150</xdr:colOff>
      <xdr:row>82</xdr:row>
      <xdr:rowOff>64050</xdr:rowOff>
    </xdr:to>
    <xdr:sp macro="" textlink="">
      <xdr:nvSpPr>
        <xdr:cNvPr id="218" name="楕円 217"/>
        <xdr:cNvSpPr/>
      </xdr:nvSpPr>
      <xdr:spPr>
        <a:xfrm>
          <a:off x="4902200" y="140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105977</xdr:rowOff>
    </xdr:from>
    <xdr:ext cx="762000" cy="259045"/>
    <xdr:sp macro="" textlink="">
      <xdr:nvSpPr>
        <xdr:cNvPr id="219" name="人件費・物件費等の状況該当値テキスト"/>
        <xdr:cNvSpPr txBox="1"/>
      </xdr:nvSpPr>
      <xdr:spPr>
        <a:xfrm>
          <a:off x="5041900" y="139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113480</xdr:rowOff>
    </xdr:from>
    <xdr:to>
      <xdr:col>19</xdr:col>
      <xdr:colOff>184150</xdr:colOff>
      <xdr:row>82</xdr:row>
      <xdr:rowOff>43630</xdr:rowOff>
    </xdr:to>
    <xdr:sp macro="" textlink="">
      <xdr:nvSpPr>
        <xdr:cNvPr id="220" name="楕円 219"/>
        <xdr:cNvSpPr/>
      </xdr:nvSpPr>
      <xdr:spPr>
        <a:xfrm>
          <a:off x="4064000" y="14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28407</xdr:rowOff>
    </xdr:from>
    <xdr:ext cx="736600" cy="259045"/>
    <xdr:sp macro="" textlink="">
      <xdr:nvSpPr>
        <xdr:cNvPr id="221" name="テキスト ボックス 220"/>
        <xdr:cNvSpPr txBox="1"/>
      </xdr:nvSpPr>
      <xdr:spPr>
        <a:xfrm>
          <a:off x="3733800" y="1408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109248</xdr:rowOff>
    </xdr:from>
    <xdr:to>
      <xdr:col>15</xdr:col>
      <xdr:colOff>133350</xdr:colOff>
      <xdr:row>82</xdr:row>
      <xdr:rowOff>39398</xdr:rowOff>
    </xdr:to>
    <xdr:sp macro="" textlink="">
      <xdr:nvSpPr>
        <xdr:cNvPr id="222" name="楕円 221"/>
        <xdr:cNvSpPr/>
      </xdr:nvSpPr>
      <xdr:spPr>
        <a:xfrm>
          <a:off x="3175000" y="139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24175</xdr:rowOff>
    </xdr:from>
    <xdr:ext cx="762000" cy="259045"/>
    <xdr:sp macro="" textlink="">
      <xdr:nvSpPr>
        <xdr:cNvPr id="223" name="テキスト ボックス 222"/>
        <xdr:cNvSpPr txBox="1"/>
      </xdr:nvSpPr>
      <xdr:spPr>
        <a:xfrm>
          <a:off x="2844800" y="1408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95456</xdr:rowOff>
    </xdr:from>
    <xdr:to>
      <xdr:col>11</xdr:col>
      <xdr:colOff>82550</xdr:colOff>
      <xdr:row>82</xdr:row>
      <xdr:rowOff>25606</xdr:rowOff>
    </xdr:to>
    <xdr:sp macro="" textlink="">
      <xdr:nvSpPr>
        <xdr:cNvPr id="224" name="楕円 223"/>
        <xdr:cNvSpPr/>
      </xdr:nvSpPr>
      <xdr:spPr>
        <a:xfrm>
          <a:off x="2286000" y="139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10383</xdr:rowOff>
    </xdr:from>
    <xdr:ext cx="762000" cy="259045"/>
    <xdr:sp macro="" textlink="">
      <xdr:nvSpPr>
        <xdr:cNvPr id="225" name="テキスト ボックス 224"/>
        <xdr:cNvSpPr txBox="1"/>
      </xdr:nvSpPr>
      <xdr:spPr>
        <a:xfrm>
          <a:off x="1955800" y="1406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91385</xdr:rowOff>
    </xdr:from>
    <xdr:to>
      <xdr:col>7</xdr:col>
      <xdr:colOff>31750</xdr:colOff>
      <xdr:row>82</xdr:row>
      <xdr:rowOff>21535</xdr:rowOff>
    </xdr:to>
    <xdr:sp macro="" textlink="">
      <xdr:nvSpPr>
        <xdr:cNvPr id="226" name="楕円 225"/>
        <xdr:cNvSpPr/>
      </xdr:nvSpPr>
      <xdr:spPr>
        <a:xfrm>
          <a:off x="1397000" y="139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6312</xdr:rowOff>
    </xdr:from>
    <xdr:ext cx="762000" cy="259045"/>
    <xdr:sp macro="" textlink="">
      <xdr:nvSpPr>
        <xdr:cNvPr id="227" name="テキスト ボックス 226"/>
        <xdr:cNvSpPr txBox="1"/>
      </xdr:nvSpPr>
      <xdr:spPr>
        <a:xfrm>
          <a:off x="1066800" y="140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財政運営計画に基づき退職者不補充等により定員管理の適正化に努めてきたが、平成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年度は、道内市町村及び類似団体平均より上回っている。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引き続き、総人件費の適正化に努める。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45296</xdr:rowOff>
    </xdr:to>
    <xdr:cxnSp macro="">
      <xdr:nvCxnSpPr>
        <xdr:cNvPr id="261" name="直線コネクタ 260"/>
        <xdr:cNvCxnSpPr/>
      </xdr:nvCxnSpPr>
      <xdr:spPr>
        <a:xfrm>
          <a:off x="16179800" y="1478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45296</xdr:rowOff>
    </xdr:to>
    <xdr:cxnSp macro="">
      <xdr:nvCxnSpPr>
        <xdr:cNvPr id="264" name="直線コネクタ 263"/>
        <xdr:cNvCxnSpPr/>
      </xdr:nvCxnSpPr>
      <xdr:spPr>
        <a:xfrm flipV="1">
          <a:off x="15290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45296</xdr:rowOff>
    </xdr:to>
    <xdr:cxnSp macro="">
      <xdr:nvCxnSpPr>
        <xdr:cNvPr id="267" name="直線コネクタ 266"/>
        <xdr:cNvCxnSpPr/>
      </xdr:nvCxnSpPr>
      <xdr:spPr>
        <a:xfrm>
          <a:off x="14401800" y="14653261"/>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88054</xdr:rowOff>
    </xdr:to>
    <xdr:cxnSp macro="">
      <xdr:nvCxnSpPr>
        <xdr:cNvPr id="270" name="直線コネクタ 269"/>
        <xdr:cNvCxnSpPr/>
      </xdr:nvCxnSpPr>
      <xdr:spPr>
        <a:xfrm flipV="1">
          <a:off x="13512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80" name="楕円 279"/>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81"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82" name="楕円 281"/>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83" name="テキスト ボックス 282"/>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84" name="楕円 283"/>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85" name="テキスト ボックス 284"/>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6" name="楕円 285"/>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7" name="テキスト ボックス 286"/>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88" name="楕円 287"/>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89" name="テキスト ボックス 288"/>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道内市町村及び類似団体平均よりも上回っている。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定員管理の適正化に努める。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109946</xdr:rowOff>
    </xdr:to>
    <xdr:cxnSp macro="">
      <xdr:nvCxnSpPr>
        <xdr:cNvPr id="326" name="直線コネクタ 325"/>
        <xdr:cNvCxnSpPr/>
      </xdr:nvCxnSpPr>
      <xdr:spPr>
        <a:xfrm>
          <a:off x="16179800" y="107329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52494</xdr:rowOff>
    </xdr:from>
    <xdr:to>
      <xdr:col>77</xdr:col>
      <xdr:colOff>44450</xdr:colOff>
      <xdr:row>62</xdr:row>
      <xdr:rowOff>103051</xdr:rowOff>
    </xdr:to>
    <xdr:cxnSp macro="">
      <xdr:nvCxnSpPr>
        <xdr:cNvPr id="329" name="直線コネクタ 328"/>
        <xdr:cNvCxnSpPr/>
      </xdr:nvCxnSpPr>
      <xdr:spPr>
        <a:xfrm>
          <a:off x="15290800" y="10682394"/>
          <a:ext cx="889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72027</xdr:rowOff>
    </xdr:to>
    <xdr:cxnSp macro="">
      <xdr:nvCxnSpPr>
        <xdr:cNvPr id="332" name="直線コネクタ 331"/>
        <xdr:cNvCxnSpPr/>
      </xdr:nvCxnSpPr>
      <xdr:spPr>
        <a:xfrm flipV="1">
          <a:off x="14401800" y="1068239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72027</xdr:rowOff>
    </xdr:from>
    <xdr:to>
      <xdr:col>68</xdr:col>
      <xdr:colOff>152400</xdr:colOff>
      <xdr:row>62</xdr:row>
      <xdr:rowOff>84667</xdr:rowOff>
    </xdr:to>
    <xdr:cxnSp macro="">
      <xdr:nvCxnSpPr>
        <xdr:cNvPr id="335" name="直線コネクタ 334"/>
        <xdr:cNvCxnSpPr/>
      </xdr:nvCxnSpPr>
      <xdr:spPr>
        <a:xfrm flipV="1">
          <a:off x="13512800" y="1070192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45" name="楕円 344"/>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6"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47" name="楕円 346"/>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8" name="テキスト ボックス 347"/>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xdr:rowOff>
    </xdr:from>
    <xdr:to>
      <xdr:col>73</xdr:col>
      <xdr:colOff>44450</xdr:colOff>
      <xdr:row>62</xdr:row>
      <xdr:rowOff>103294</xdr:rowOff>
    </xdr:to>
    <xdr:sp macro="" textlink="">
      <xdr:nvSpPr>
        <xdr:cNvPr id="349" name="楕円 348"/>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50" name="テキスト ボックス 349"/>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21227</xdr:rowOff>
    </xdr:from>
    <xdr:to>
      <xdr:col>68</xdr:col>
      <xdr:colOff>203200</xdr:colOff>
      <xdr:row>62</xdr:row>
      <xdr:rowOff>122827</xdr:rowOff>
    </xdr:to>
    <xdr:sp macro="" textlink="">
      <xdr:nvSpPr>
        <xdr:cNvPr id="351" name="楕円 350"/>
        <xdr:cNvSpPr/>
      </xdr:nvSpPr>
      <xdr:spPr>
        <a:xfrm>
          <a:off x="14351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107604</xdr:rowOff>
    </xdr:from>
    <xdr:ext cx="762000" cy="259045"/>
    <xdr:sp macro="" textlink="">
      <xdr:nvSpPr>
        <xdr:cNvPr id="352" name="テキスト ボックス 351"/>
        <xdr:cNvSpPr txBox="1"/>
      </xdr:nvSpPr>
      <xdr:spPr>
        <a:xfrm>
          <a:off x="14020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53" name="楕円 35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54" name="テキスト ボックス 35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と同様に、人口急増時の社会資本整備による地方債償還額が増加したため道内市町村平均を大きく上回っており、類似団体の中でも高い比率となっている。しかし、償還額については平成19年度をピークとして緩やかではあるが減少を続けており、引き続き比率の低下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141224</xdr:rowOff>
    </xdr:to>
    <xdr:cxnSp macro="">
      <xdr:nvCxnSpPr>
        <xdr:cNvPr id="385" name="直線コネクタ 384"/>
        <xdr:cNvCxnSpPr/>
      </xdr:nvCxnSpPr>
      <xdr:spPr>
        <a:xfrm flipV="1">
          <a:off x="16179800" y="729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42164</xdr:rowOff>
    </xdr:to>
    <xdr:cxnSp macro="">
      <xdr:nvCxnSpPr>
        <xdr:cNvPr id="388" name="直線コネクタ 387"/>
        <xdr:cNvCxnSpPr/>
      </xdr:nvCxnSpPr>
      <xdr:spPr>
        <a:xfrm flipV="1">
          <a:off x="15290800" y="73421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42164</xdr:rowOff>
    </xdr:from>
    <xdr:to>
      <xdr:col>72</xdr:col>
      <xdr:colOff>203200</xdr:colOff>
      <xdr:row>43</xdr:row>
      <xdr:rowOff>80772</xdr:rowOff>
    </xdr:to>
    <xdr:cxnSp macro="">
      <xdr:nvCxnSpPr>
        <xdr:cNvPr id="391" name="直線コネクタ 390"/>
        <xdr:cNvCxnSpPr/>
      </xdr:nvCxnSpPr>
      <xdr:spPr>
        <a:xfrm flipV="1">
          <a:off x="14401800" y="74145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80772</xdr:rowOff>
    </xdr:from>
    <xdr:to>
      <xdr:col>68</xdr:col>
      <xdr:colOff>152400</xdr:colOff>
      <xdr:row>43</xdr:row>
      <xdr:rowOff>114554</xdr:rowOff>
    </xdr:to>
    <xdr:cxnSp macro="">
      <xdr:nvCxnSpPr>
        <xdr:cNvPr id="394" name="直線コネクタ 393"/>
        <xdr:cNvCxnSpPr/>
      </xdr:nvCxnSpPr>
      <xdr:spPr>
        <a:xfrm flipV="1">
          <a:off x="13512800" y="74531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4" name="楕円 403"/>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5"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6" name="楕円 405"/>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7" name="テキスト ボックス 406"/>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162814</xdr:rowOff>
    </xdr:from>
    <xdr:to>
      <xdr:col>73</xdr:col>
      <xdr:colOff>44450</xdr:colOff>
      <xdr:row>43</xdr:row>
      <xdr:rowOff>92964</xdr:rowOff>
    </xdr:to>
    <xdr:sp macro="" textlink="">
      <xdr:nvSpPr>
        <xdr:cNvPr id="408" name="楕円 407"/>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77741</xdr:rowOff>
    </xdr:from>
    <xdr:ext cx="762000" cy="259045"/>
    <xdr:sp macro="" textlink="">
      <xdr:nvSpPr>
        <xdr:cNvPr id="409" name="テキスト ボックス 408"/>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29972</xdr:rowOff>
    </xdr:from>
    <xdr:to>
      <xdr:col>68</xdr:col>
      <xdr:colOff>203200</xdr:colOff>
      <xdr:row>43</xdr:row>
      <xdr:rowOff>131572</xdr:rowOff>
    </xdr:to>
    <xdr:sp macro="" textlink="">
      <xdr:nvSpPr>
        <xdr:cNvPr id="410" name="楕円 409"/>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116349</xdr:rowOff>
    </xdr:from>
    <xdr:ext cx="762000" cy="259045"/>
    <xdr:sp macro="" textlink="">
      <xdr:nvSpPr>
        <xdr:cNvPr id="411" name="テキスト ボックス 410"/>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12" name="楕円 411"/>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13" name="テキスト ボックス 412"/>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急増時における社会資本整備のために発行した地方債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100254</xdr:rowOff>
    </xdr:from>
    <xdr:to>
      <xdr:col>81</xdr:col>
      <xdr:colOff>44450</xdr:colOff>
      <xdr:row>16</xdr:row>
      <xdr:rowOff>163957</xdr:rowOff>
    </xdr:to>
    <xdr:cxnSp macro="">
      <xdr:nvCxnSpPr>
        <xdr:cNvPr id="445" name="直線コネクタ 444"/>
        <xdr:cNvCxnSpPr/>
      </xdr:nvCxnSpPr>
      <xdr:spPr>
        <a:xfrm flipV="1">
          <a:off x="16179800" y="2843454"/>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163957</xdr:rowOff>
    </xdr:from>
    <xdr:to>
      <xdr:col>77</xdr:col>
      <xdr:colOff>44450</xdr:colOff>
      <xdr:row>17</xdr:row>
      <xdr:rowOff>33528</xdr:rowOff>
    </xdr:to>
    <xdr:cxnSp macro="">
      <xdr:nvCxnSpPr>
        <xdr:cNvPr id="448" name="直線コネクタ 447"/>
        <xdr:cNvCxnSpPr/>
      </xdr:nvCxnSpPr>
      <xdr:spPr>
        <a:xfrm flipV="1">
          <a:off x="15290800" y="290715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33528</xdr:rowOff>
    </xdr:from>
    <xdr:to>
      <xdr:col>72</xdr:col>
      <xdr:colOff>203200</xdr:colOff>
      <xdr:row>17</xdr:row>
      <xdr:rowOff>54762</xdr:rowOff>
    </xdr:to>
    <xdr:cxnSp macro="">
      <xdr:nvCxnSpPr>
        <xdr:cNvPr id="451" name="直線コネクタ 450"/>
        <xdr:cNvCxnSpPr/>
      </xdr:nvCxnSpPr>
      <xdr:spPr>
        <a:xfrm flipV="1">
          <a:off x="14401800" y="2948178"/>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54762</xdr:rowOff>
    </xdr:from>
    <xdr:to>
      <xdr:col>68</xdr:col>
      <xdr:colOff>152400</xdr:colOff>
      <xdr:row>17</xdr:row>
      <xdr:rowOff>111227</xdr:rowOff>
    </xdr:to>
    <xdr:cxnSp macro="">
      <xdr:nvCxnSpPr>
        <xdr:cNvPr id="454" name="直線コネクタ 453"/>
        <xdr:cNvCxnSpPr/>
      </xdr:nvCxnSpPr>
      <xdr:spPr>
        <a:xfrm flipV="1">
          <a:off x="13512800" y="296941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49454</xdr:rowOff>
    </xdr:from>
    <xdr:to>
      <xdr:col>81</xdr:col>
      <xdr:colOff>95250</xdr:colOff>
      <xdr:row>16</xdr:row>
      <xdr:rowOff>151054</xdr:rowOff>
    </xdr:to>
    <xdr:sp macro="" textlink="">
      <xdr:nvSpPr>
        <xdr:cNvPr id="464" name="楕円 463"/>
        <xdr:cNvSpPr/>
      </xdr:nvSpPr>
      <xdr:spPr>
        <a:xfrm>
          <a:off x="16967200" y="27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21531</xdr:rowOff>
    </xdr:from>
    <xdr:ext cx="762000" cy="259045"/>
    <xdr:sp macro="" textlink="">
      <xdr:nvSpPr>
        <xdr:cNvPr id="465" name="将来負担の状況該当値テキスト"/>
        <xdr:cNvSpPr txBox="1"/>
      </xdr:nvSpPr>
      <xdr:spPr>
        <a:xfrm>
          <a:off x="17106900" y="276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113157</xdr:rowOff>
    </xdr:from>
    <xdr:to>
      <xdr:col>77</xdr:col>
      <xdr:colOff>95250</xdr:colOff>
      <xdr:row>17</xdr:row>
      <xdr:rowOff>43307</xdr:rowOff>
    </xdr:to>
    <xdr:sp macro="" textlink="">
      <xdr:nvSpPr>
        <xdr:cNvPr id="466" name="楕円 465"/>
        <xdr:cNvSpPr/>
      </xdr:nvSpPr>
      <xdr:spPr>
        <a:xfrm>
          <a:off x="16129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28084</xdr:rowOff>
    </xdr:from>
    <xdr:ext cx="736600" cy="259045"/>
    <xdr:sp macro="" textlink="">
      <xdr:nvSpPr>
        <xdr:cNvPr id="467" name="テキスト ボックス 466"/>
        <xdr:cNvSpPr txBox="1"/>
      </xdr:nvSpPr>
      <xdr:spPr>
        <a:xfrm>
          <a:off x="15798800" y="294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154178</xdr:rowOff>
    </xdr:from>
    <xdr:to>
      <xdr:col>73</xdr:col>
      <xdr:colOff>44450</xdr:colOff>
      <xdr:row>17</xdr:row>
      <xdr:rowOff>84328</xdr:rowOff>
    </xdr:to>
    <xdr:sp macro="" textlink="">
      <xdr:nvSpPr>
        <xdr:cNvPr id="468" name="楕円 467"/>
        <xdr:cNvSpPr/>
      </xdr:nvSpPr>
      <xdr:spPr>
        <a:xfrm>
          <a:off x="15240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69105</xdr:rowOff>
    </xdr:from>
    <xdr:ext cx="762000" cy="259045"/>
    <xdr:sp macro="" textlink="">
      <xdr:nvSpPr>
        <xdr:cNvPr id="469" name="テキスト ボックス 468"/>
        <xdr:cNvSpPr txBox="1"/>
      </xdr:nvSpPr>
      <xdr:spPr>
        <a:xfrm>
          <a:off x="14909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3962</xdr:rowOff>
    </xdr:from>
    <xdr:to>
      <xdr:col>68</xdr:col>
      <xdr:colOff>203200</xdr:colOff>
      <xdr:row>17</xdr:row>
      <xdr:rowOff>105562</xdr:rowOff>
    </xdr:to>
    <xdr:sp macro="" textlink="">
      <xdr:nvSpPr>
        <xdr:cNvPr id="470" name="楕円 469"/>
        <xdr:cNvSpPr/>
      </xdr:nvSpPr>
      <xdr:spPr>
        <a:xfrm>
          <a:off x="14351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90339</xdr:rowOff>
    </xdr:from>
    <xdr:ext cx="762000" cy="259045"/>
    <xdr:sp macro="" textlink="">
      <xdr:nvSpPr>
        <xdr:cNvPr id="471" name="テキスト ボックス 470"/>
        <xdr:cNvSpPr txBox="1"/>
      </xdr:nvSpPr>
      <xdr:spPr>
        <a:xfrm>
          <a:off x="14020800" y="300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60427</xdr:rowOff>
    </xdr:from>
    <xdr:to>
      <xdr:col>64</xdr:col>
      <xdr:colOff>152400</xdr:colOff>
      <xdr:row>17</xdr:row>
      <xdr:rowOff>162027</xdr:rowOff>
    </xdr:to>
    <xdr:sp macro="" textlink="">
      <xdr:nvSpPr>
        <xdr:cNvPr id="472" name="楕円 471"/>
        <xdr:cNvSpPr/>
      </xdr:nvSpPr>
      <xdr:spPr>
        <a:xfrm>
          <a:off x="13462000" y="29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146804</xdr:rowOff>
    </xdr:from>
    <xdr:ext cx="762000" cy="259045"/>
    <xdr:sp macro="" textlink="">
      <xdr:nvSpPr>
        <xdr:cNvPr id="473" name="テキスト ボックス 472"/>
        <xdr:cNvSpPr txBox="1"/>
      </xdr:nvSpPr>
      <xdr:spPr>
        <a:xfrm>
          <a:off x="13131800" y="30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年度は、道内市町村及び類似団体平均より低い水準となっており、引き続き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適切な人員</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確保・配置を図りながら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人件費の抑制</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xdr:cNvCxnSpPr/>
      </xdr:nvCxnSpPr>
      <xdr:spPr>
        <a:xfrm flipV="1">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149860</xdr:rowOff>
    </xdr:to>
    <xdr:cxnSp macro="">
      <xdr:nvCxnSpPr>
        <xdr:cNvPr id="67" name="直線コネクタ 66"/>
        <xdr:cNvCxnSpPr/>
      </xdr:nvCxnSpPr>
      <xdr:spPr>
        <a:xfrm flipV="1">
          <a:off x="3098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xdr:cNvCxnSpPr/>
      </xdr:nvCxnSpPr>
      <xdr:spPr>
        <a:xfrm>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51562</xdr:rowOff>
    </xdr:to>
    <xdr:cxnSp macro="">
      <xdr:nvCxnSpPr>
        <xdr:cNvPr id="73" name="直線コネクタ 72"/>
        <xdr:cNvCxnSpPr/>
      </xdr:nvCxnSpPr>
      <xdr:spPr>
        <a:xfrm flipV="1">
          <a:off x="1320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道内市町村及び類似団体平均より低い水準となっている。今後も引き続き行政コストの削減に努める。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77470</xdr:rowOff>
    </xdr:to>
    <xdr:cxnSp macro="">
      <xdr:nvCxnSpPr>
        <xdr:cNvPr id="125" name="直線コネクタ 124"/>
        <xdr:cNvCxnSpPr/>
      </xdr:nvCxnSpPr>
      <xdr:spPr>
        <a:xfrm flipV="1">
          <a:off x="15671800" y="264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77470</xdr:rowOff>
    </xdr:to>
    <xdr:cxnSp macro="">
      <xdr:nvCxnSpPr>
        <xdr:cNvPr id="128" name="直線コネクタ 127"/>
        <xdr:cNvCxnSpPr/>
      </xdr:nvCxnSpPr>
      <xdr:spPr>
        <a:xfrm>
          <a:off x="14782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15</xdr:row>
      <xdr:rowOff>16510</xdr:rowOff>
    </xdr:to>
    <xdr:cxnSp macro="">
      <xdr:nvCxnSpPr>
        <xdr:cNvPr id="131" name="直線コネクタ 130"/>
        <xdr:cNvCxnSpPr/>
      </xdr:nvCxnSpPr>
      <xdr:spPr>
        <a:xfrm>
          <a:off x="13893800" y="251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119380</xdr:rowOff>
    </xdr:to>
    <xdr:cxnSp macro="">
      <xdr:nvCxnSpPr>
        <xdr:cNvPr id="134" name="直線コネクタ 133"/>
        <xdr:cNvCxnSpPr/>
      </xdr:nvCxnSpPr>
      <xdr:spPr>
        <a:xfrm flipV="1">
          <a:off x="13004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0" name="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道内市町村及び類似団体平均より低い水準となっており、今後も引き続き維持するよう努める。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6" name="直線コネクタ 185"/>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50800</xdr:rowOff>
    </xdr:to>
    <xdr:cxnSp macro="">
      <xdr:nvCxnSpPr>
        <xdr:cNvPr id="189" name="直線コネクタ 188"/>
        <xdr:cNvCxnSpPr/>
      </xdr:nvCxnSpPr>
      <xdr:spPr>
        <a:xfrm>
          <a:off x="3098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0</xdr:rowOff>
    </xdr:to>
    <xdr:cxnSp macro="">
      <xdr:nvCxnSpPr>
        <xdr:cNvPr id="192" name="直線コネクタ 191"/>
        <xdr:cNvCxnSpPr/>
      </xdr:nvCxnSpPr>
      <xdr:spPr>
        <a:xfrm>
          <a:off x="2209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25400</xdr:rowOff>
    </xdr:to>
    <xdr:cxnSp macro="">
      <xdr:nvCxnSpPr>
        <xdr:cNvPr id="195" name="直線コネクタ 194"/>
        <xdr:cNvCxnSpPr/>
      </xdr:nvCxnSpPr>
      <xdr:spPr>
        <a:xfrm flipV="1">
          <a:off x="1320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5" name="楕円 204"/>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6"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9" name="楕円 208"/>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0" name="テキスト ボックス 209"/>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1" name="楕円 210"/>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2" name="テキスト ボックス 211"/>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3" name="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その他のうち繰出金については、人口1人当たりの決算額で道内市町村及び類似団体平均を上回っている。各特別会計の事業内容を注視し、過大になることがないよう適正化に努める。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117856</xdr:rowOff>
    </xdr:to>
    <xdr:cxnSp macro="">
      <xdr:nvCxnSpPr>
        <xdr:cNvPr id="244" name="直線コネクタ 243"/>
        <xdr:cNvCxnSpPr/>
      </xdr:nvCxnSpPr>
      <xdr:spPr>
        <a:xfrm>
          <a:off x="15671800" y="99842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165862</xdr:rowOff>
    </xdr:from>
    <xdr:to>
      <xdr:col>78</xdr:col>
      <xdr:colOff>69850</xdr:colOff>
      <xdr:row>58</xdr:row>
      <xdr:rowOff>40132</xdr:rowOff>
    </xdr:to>
    <xdr:cxnSp macro="">
      <xdr:nvCxnSpPr>
        <xdr:cNvPr id="247" name="直線コネクタ 246"/>
        <xdr:cNvCxnSpPr/>
      </xdr:nvCxnSpPr>
      <xdr:spPr>
        <a:xfrm>
          <a:off x="14782800" y="9938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165862</xdr:rowOff>
    </xdr:to>
    <xdr:cxnSp macro="">
      <xdr:nvCxnSpPr>
        <xdr:cNvPr id="250" name="直線コネクタ 249"/>
        <xdr:cNvCxnSpPr/>
      </xdr:nvCxnSpPr>
      <xdr:spPr>
        <a:xfrm>
          <a:off x="13893800" y="9888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53" name="直線コネクタ 252"/>
        <xdr:cNvCxnSpPr/>
      </xdr:nvCxnSpPr>
      <xdr:spPr>
        <a:xfrm flipV="1">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3" name="楕円 262"/>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4"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5" name="楕円 264"/>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6" name="テキスト ボックス 265"/>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67" name="楕円 266"/>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68" name="テキスト ボックス 267"/>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0" name="テキスト ボックス 269"/>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1" name="楕円 270"/>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2" name="テキスト ボックス 271"/>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水道事業に対する高料金対策繰出金等により、道内市町村及び類似団体平均を上回っている。引き続き事業内容を注視し、適正化に努める。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133858</xdr:rowOff>
    </xdr:to>
    <xdr:cxnSp macro="">
      <xdr:nvCxnSpPr>
        <xdr:cNvPr id="302" name="直線コネクタ 301"/>
        <xdr:cNvCxnSpPr/>
      </xdr:nvCxnSpPr>
      <xdr:spPr>
        <a:xfrm flipV="1">
          <a:off x="15671800" y="6472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133858</xdr:rowOff>
    </xdr:to>
    <xdr:cxnSp macro="">
      <xdr:nvCxnSpPr>
        <xdr:cNvPr id="305" name="直線コネクタ 304"/>
        <xdr:cNvCxnSpPr/>
      </xdr:nvCxnSpPr>
      <xdr:spPr>
        <a:xfrm>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78994</xdr:rowOff>
    </xdr:to>
    <xdr:cxnSp macro="">
      <xdr:nvCxnSpPr>
        <xdr:cNvPr id="308" name="直線コネクタ 307"/>
        <xdr:cNvCxnSpPr/>
      </xdr:nvCxnSpPr>
      <xdr:spPr>
        <a:xfrm>
          <a:off x="13893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37</xdr:row>
      <xdr:rowOff>78994</xdr:rowOff>
    </xdr:to>
    <xdr:cxnSp macro="">
      <xdr:nvCxnSpPr>
        <xdr:cNvPr id="311" name="直線コネクタ 310"/>
        <xdr:cNvCxnSpPr/>
      </xdr:nvCxnSpPr>
      <xdr:spPr>
        <a:xfrm>
          <a:off x="13004800" y="62169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1" name="楕円 320"/>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2"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3" name="楕円 322"/>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4" name="テキスト ボックス 323"/>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5" name="楕円 324"/>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6" name="テキスト ボックス 325"/>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9" name="楕円 328"/>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0" name="テキスト ボックス 329"/>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償還額については平成19年度をピークに緩やかではあるが減少を続けており、引き続き公債費の縮減に努める。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67563</xdr:rowOff>
    </xdr:to>
    <xdr:cxnSp macro="">
      <xdr:nvCxnSpPr>
        <xdr:cNvPr id="360" name="直線コネクタ 359"/>
        <xdr:cNvCxnSpPr/>
      </xdr:nvCxnSpPr>
      <xdr:spPr>
        <a:xfrm flipV="1">
          <a:off x="3987800" y="133858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159004</xdr:rowOff>
    </xdr:to>
    <xdr:cxnSp macro="">
      <xdr:nvCxnSpPr>
        <xdr:cNvPr id="363" name="直線コネクタ 362"/>
        <xdr:cNvCxnSpPr/>
      </xdr:nvCxnSpPr>
      <xdr:spPr>
        <a:xfrm flipV="1">
          <a:off x="3098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78994</xdr:rowOff>
    </xdr:to>
    <xdr:cxnSp macro="">
      <xdr:nvCxnSpPr>
        <xdr:cNvPr id="366" name="直線コネクタ 365"/>
        <xdr:cNvCxnSpPr/>
      </xdr:nvCxnSpPr>
      <xdr:spPr>
        <a:xfrm flipV="1">
          <a:off x="2209800" y="13532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80</xdr:row>
      <xdr:rowOff>21844</xdr:rowOff>
    </xdr:to>
    <xdr:cxnSp macro="">
      <xdr:nvCxnSpPr>
        <xdr:cNvPr id="369" name="直線コネクタ 368"/>
        <xdr:cNvCxnSpPr/>
      </xdr:nvCxnSpPr>
      <xdr:spPr>
        <a:xfrm flipV="1">
          <a:off x="1320800" y="136235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9" name="楕円 37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1" name="楕円 380"/>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2" name="テキスト ボックス 38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83" name="楕円 382"/>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84" name="テキスト ボックス 383"/>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85" name="楕円 384"/>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86" name="テキスト ボックス 385"/>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87" name="楕円 386"/>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88" name="テキスト ボックス 387"/>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公債費以外に係る比率は類似団体平均より低い水準となっている。今後も引き続き維持するよう努める。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24130</xdr:rowOff>
    </xdr:to>
    <xdr:cxnSp macro="">
      <xdr:nvCxnSpPr>
        <xdr:cNvPr id="421" name="直線コネクタ 420"/>
        <xdr:cNvCxnSpPr/>
      </xdr:nvCxnSpPr>
      <xdr:spPr>
        <a:xfrm>
          <a:off x="15671800" y="129971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xdr:rowOff>
    </xdr:from>
    <xdr:to>
      <xdr:col>78</xdr:col>
      <xdr:colOff>69850</xdr:colOff>
      <xdr:row>75</xdr:row>
      <xdr:rowOff>138430</xdr:rowOff>
    </xdr:to>
    <xdr:cxnSp macro="">
      <xdr:nvCxnSpPr>
        <xdr:cNvPr id="424" name="直線コネクタ 423"/>
        <xdr:cNvCxnSpPr/>
      </xdr:nvCxnSpPr>
      <xdr:spPr>
        <a:xfrm>
          <a:off x="14782800" y="12871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12700</xdr:rowOff>
    </xdr:to>
    <xdr:cxnSp macro="">
      <xdr:nvCxnSpPr>
        <xdr:cNvPr id="427" name="直線コネクタ 426"/>
        <xdr:cNvCxnSpPr/>
      </xdr:nvCxnSpPr>
      <xdr:spPr>
        <a:xfrm>
          <a:off x="13893800" y="1277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88900</xdr:rowOff>
    </xdr:to>
    <xdr:cxnSp macro="">
      <xdr:nvCxnSpPr>
        <xdr:cNvPr id="430" name="直線コネクタ 429"/>
        <xdr:cNvCxnSpPr/>
      </xdr:nvCxnSpPr>
      <xdr:spPr>
        <a:xfrm>
          <a:off x="13004800" y="12730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0" name="楕円 439"/>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1"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2" name="楕円 441"/>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3" name="テキスト ボックス 442"/>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44" name="楕円 443"/>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45" name="テキスト ボックス 444"/>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46" name="楕円 445"/>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47" name="テキスト ボックス 446"/>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48" name="楕円 447"/>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49" name="テキスト ボックス 448"/>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171082</xdr:rowOff>
    </xdr:from>
    <xdr:to>
      <xdr:col>29</xdr:col>
      <xdr:colOff>127000</xdr:colOff>
      <xdr:row>15</xdr:row>
      <xdr:rowOff>56308</xdr:rowOff>
    </xdr:to>
    <xdr:cxnSp macro="">
      <xdr:nvCxnSpPr>
        <xdr:cNvPr id="52" name="直線コネクタ 51"/>
        <xdr:cNvCxnSpPr/>
      </xdr:nvCxnSpPr>
      <xdr:spPr bwMode="auto">
        <a:xfrm flipV="1">
          <a:off x="5003800" y="2619007"/>
          <a:ext cx="6477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56308</xdr:rowOff>
    </xdr:from>
    <xdr:to>
      <xdr:col>26</xdr:col>
      <xdr:colOff>50800</xdr:colOff>
      <xdr:row>15</xdr:row>
      <xdr:rowOff>121753</xdr:rowOff>
    </xdr:to>
    <xdr:cxnSp macro="">
      <xdr:nvCxnSpPr>
        <xdr:cNvPr id="55" name="直線コネクタ 54"/>
        <xdr:cNvCxnSpPr/>
      </xdr:nvCxnSpPr>
      <xdr:spPr bwMode="auto">
        <a:xfrm flipV="1">
          <a:off x="4305300" y="2675683"/>
          <a:ext cx="698500" cy="6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121753</xdr:rowOff>
    </xdr:from>
    <xdr:to>
      <xdr:col>22</xdr:col>
      <xdr:colOff>114300</xdr:colOff>
      <xdr:row>15</xdr:row>
      <xdr:rowOff>133167</xdr:rowOff>
    </xdr:to>
    <xdr:cxnSp macro="">
      <xdr:nvCxnSpPr>
        <xdr:cNvPr id="58" name="直線コネクタ 57"/>
        <xdr:cNvCxnSpPr/>
      </xdr:nvCxnSpPr>
      <xdr:spPr bwMode="auto">
        <a:xfrm flipV="1">
          <a:off x="3606800" y="2741128"/>
          <a:ext cx="6985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133167</xdr:rowOff>
    </xdr:from>
    <xdr:to>
      <xdr:col>18</xdr:col>
      <xdr:colOff>177800</xdr:colOff>
      <xdr:row>15</xdr:row>
      <xdr:rowOff>145576</xdr:rowOff>
    </xdr:to>
    <xdr:cxnSp macro="">
      <xdr:nvCxnSpPr>
        <xdr:cNvPr id="61" name="直線コネクタ 60"/>
        <xdr:cNvCxnSpPr/>
      </xdr:nvCxnSpPr>
      <xdr:spPr bwMode="auto">
        <a:xfrm flipV="1">
          <a:off x="2908300" y="2752542"/>
          <a:ext cx="6985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120282</xdr:rowOff>
    </xdr:from>
    <xdr:to>
      <xdr:col>29</xdr:col>
      <xdr:colOff>177800</xdr:colOff>
      <xdr:row>15</xdr:row>
      <xdr:rowOff>50432</xdr:rowOff>
    </xdr:to>
    <xdr:sp macro="" textlink="">
      <xdr:nvSpPr>
        <xdr:cNvPr id="71" name="楕円 70"/>
        <xdr:cNvSpPr/>
      </xdr:nvSpPr>
      <xdr:spPr bwMode="auto">
        <a:xfrm>
          <a:off x="5600700" y="256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136809</xdr:rowOff>
    </xdr:from>
    <xdr:ext cx="762000" cy="259045"/>
    <xdr:sp macro="" textlink="">
      <xdr:nvSpPr>
        <xdr:cNvPr id="72" name="人口1人当たり決算額の推移該当値テキスト130"/>
        <xdr:cNvSpPr txBox="1"/>
      </xdr:nvSpPr>
      <xdr:spPr>
        <a:xfrm>
          <a:off x="57404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5508</xdr:rowOff>
    </xdr:from>
    <xdr:to>
      <xdr:col>26</xdr:col>
      <xdr:colOff>101600</xdr:colOff>
      <xdr:row>15</xdr:row>
      <xdr:rowOff>107108</xdr:rowOff>
    </xdr:to>
    <xdr:sp macro="" textlink="">
      <xdr:nvSpPr>
        <xdr:cNvPr id="73" name="楕円 72"/>
        <xdr:cNvSpPr/>
      </xdr:nvSpPr>
      <xdr:spPr bwMode="auto">
        <a:xfrm>
          <a:off x="49530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117285</xdr:rowOff>
    </xdr:from>
    <xdr:ext cx="736600" cy="259045"/>
    <xdr:sp macro="" textlink="">
      <xdr:nvSpPr>
        <xdr:cNvPr id="74" name="テキスト ボックス 73"/>
        <xdr:cNvSpPr txBox="1"/>
      </xdr:nvSpPr>
      <xdr:spPr>
        <a:xfrm>
          <a:off x="4622800" y="239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70953</xdr:rowOff>
    </xdr:from>
    <xdr:to>
      <xdr:col>22</xdr:col>
      <xdr:colOff>165100</xdr:colOff>
      <xdr:row>16</xdr:row>
      <xdr:rowOff>1103</xdr:rowOff>
    </xdr:to>
    <xdr:sp macro="" textlink="">
      <xdr:nvSpPr>
        <xdr:cNvPr id="75" name="楕円 74"/>
        <xdr:cNvSpPr/>
      </xdr:nvSpPr>
      <xdr:spPr bwMode="auto">
        <a:xfrm>
          <a:off x="4254500" y="269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11280</xdr:rowOff>
    </xdr:from>
    <xdr:ext cx="762000" cy="259045"/>
    <xdr:sp macro="" textlink="">
      <xdr:nvSpPr>
        <xdr:cNvPr id="76" name="テキスト ボックス 75"/>
        <xdr:cNvSpPr txBox="1"/>
      </xdr:nvSpPr>
      <xdr:spPr>
        <a:xfrm>
          <a:off x="3924300" y="24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82367</xdr:rowOff>
    </xdr:from>
    <xdr:to>
      <xdr:col>19</xdr:col>
      <xdr:colOff>38100</xdr:colOff>
      <xdr:row>16</xdr:row>
      <xdr:rowOff>12517</xdr:rowOff>
    </xdr:to>
    <xdr:sp macro="" textlink="">
      <xdr:nvSpPr>
        <xdr:cNvPr id="77" name="楕円 76"/>
        <xdr:cNvSpPr/>
      </xdr:nvSpPr>
      <xdr:spPr bwMode="auto">
        <a:xfrm>
          <a:off x="3556000" y="27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22694</xdr:rowOff>
    </xdr:from>
    <xdr:ext cx="762000" cy="259045"/>
    <xdr:sp macro="" textlink="">
      <xdr:nvSpPr>
        <xdr:cNvPr id="78" name="テキスト ボックス 77"/>
        <xdr:cNvSpPr txBox="1"/>
      </xdr:nvSpPr>
      <xdr:spPr>
        <a:xfrm>
          <a:off x="3225800" y="247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94776</xdr:rowOff>
    </xdr:from>
    <xdr:to>
      <xdr:col>15</xdr:col>
      <xdr:colOff>101600</xdr:colOff>
      <xdr:row>16</xdr:row>
      <xdr:rowOff>24926</xdr:rowOff>
    </xdr:to>
    <xdr:sp macro="" textlink="">
      <xdr:nvSpPr>
        <xdr:cNvPr id="79" name="楕円 78"/>
        <xdr:cNvSpPr/>
      </xdr:nvSpPr>
      <xdr:spPr bwMode="auto">
        <a:xfrm>
          <a:off x="2857500" y="27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35103</xdr:rowOff>
    </xdr:from>
    <xdr:ext cx="762000" cy="259045"/>
    <xdr:sp macro="" textlink="">
      <xdr:nvSpPr>
        <xdr:cNvPr id="80" name="テキスト ボックス 79"/>
        <xdr:cNvSpPr txBox="1"/>
      </xdr:nvSpPr>
      <xdr:spPr>
        <a:xfrm>
          <a:off x="2527300" y="248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227203</xdr:rowOff>
    </xdr:from>
    <xdr:to>
      <xdr:col>29</xdr:col>
      <xdr:colOff>127000</xdr:colOff>
      <xdr:row>34</xdr:row>
      <xdr:rowOff>272085</xdr:rowOff>
    </xdr:to>
    <xdr:cxnSp macro="">
      <xdr:nvCxnSpPr>
        <xdr:cNvPr id="113" name="直線コネクタ 112"/>
        <xdr:cNvCxnSpPr/>
      </xdr:nvCxnSpPr>
      <xdr:spPr bwMode="auto">
        <a:xfrm flipV="1">
          <a:off x="5003800" y="6494653"/>
          <a:ext cx="6477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150051</xdr:rowOff>
    </xdr:from>
    <xdr:to>
      <xdr:col>26</xdr:col>
      <xdr:colOff>50800</xdr:colOff>
      <xdr:row>34</xdr:row>
      <xdr:rowOff>272085</xdr:rowOff>
    </xdr:to>
    <xdr:cxnSp macro="">
      <xdr:nvCxnSpPr>
        <xdr:cNvPr id="116" name="直線コネクタ 115"/>
        <xdr:cNvCxnSpPr/>
      </xdr:nvCxnSpPr>
      <xdr:spPr bwMode="auto">
        <a:xfrm>
          <a:off x="4305300" y="6417501"/>
          <a:ext cx="698500" cy="12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61506</xdr:rowOff>
    </xdr:from>
    <xdr:to>
      <xdr:col>22</xdr:col>
      <xdr:colOff>114300</xdr:colOff>
      <xdr:row>34</xdr:row>
      <xdr:rowOff>150051</xdr:rowOff>
    </xdr:to>
    <xdr:cxnSp macro="">
      <xdr:nvCxnSpPr>
        <xdr:cNvPr id="119" name="直線コネクタ 118"/>
        <xdr:cNvCxnSpPr/>
      </xdr:nvCxnSpPr>
      <xdr:spPr bwMode="auto">
        <a:xfrm>
          <a:off x="3606800" y="6328956"/>
          <a:ext cx="698500" cy="88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61506</xdr:rowOff>
    </xdr:from>
    <xdr:to>
      <xdr:col>18</xdr:col>
      <xdr:colOff>177800</xdr:colOff>
      <xdr:row>34</xdr:row>
      <xdr:rowOff>66783</xdr:rowOff>
    </xdr:to>
    <xdr:cxnSp macro="">
      <xdr:nvCxnSpPr>
        <xdr:cNvPr id="122" name="直線コネクタ 121"/>
        <xdr:cNvCxnSpPr/>
      </xdr:nvCxnSpPr>
      <xdr:spPr bwMode="auto">
        <a:xfrm flipV="1">
          <a:off x="2908300" y="6328956"/>
          <a:ext cx="698500" cy="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176403</xdr:rowOff>
    </xdr:from>
    <xdr:to>
      <xdr:col>29</xdr:col>
      <xdr:colOff>177800</xdr:colOff>
      <xdr:row>34</xdr:row>
      <xdr:rowOff>278003</xdr:rowOff>
    </xdr:to>
    <xdr:sp macro="" textlink="">
      <xdr:nvSpPr>
        <xdr:cNvPr id="132" name="楕円 131"/>
        <xdr:cNvSpPr/>
      </xdr:nvSpPr>
      <xdr:spPr bwMode="auto">
        <a:xfrm>
          <a:off x="5600700" y="644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21480</xdr:rowOff>
    </xdr:from>
    <xdr:ext cx="762000" cy="259045"/>
    <xdr:sp macro="" textlink="">
      <xdr:nvSpPr>
        <xdr:cNvPr id="133" name="人口1人当たり決算額の推移該当値テキスト445"/>
        <xdr:cNvSpPr txBox="1"/>
      </xdr:nvSpPr>
      <xdr:spPr>
        <a:xfrm>
          <a:off x="5740400" y="62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221285</xdr:rowOff>
    </xdr:from>
    <xdr:to>
      <xdr:col>26</xdr:col>
      <xdr:colOff>101600</xdr:colOff>
      <xdr:row>34</xdr:row>
      <xdr:rowOff>322885</xdr:rowOff>
    </xdr:to>
    <xdr:sp macro="" textlink="">
      <xdr:nvSpPr>
        <xdr:cNvPr id="134" name="楕円 133"/>
        <xdr:cNvSpPr/>
      </xdr:nvSpPr>
      <xdr:spPr bwMode="auto">
        <a:xfrm>
          <a:off x="4953000" y="648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333062</xdr:rowOff>
    </xdr:from>
    <xdr:ext cx="736600" cy="259045"/>
    <xdr:sp macro="" textlink="">
      <xdr:nvSpPr>
        <xdr:cNvPr id="135" name="テキスト ボックス 134"/>
        <xdr:cNvSpPr txBox="1"/>
      </xdr:nvSpPr>
      <xdr:spPr>
        <a:xfrm>
          <a:off x="4622800" y="625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99251</xdr:rowOff>
    </xdr:from>
    <xdr:to>
      <xdr:col>22</xdr:col>
      <xdr:colOff>165100</xdr:colOff>
      <xdr:row>34</xdr:row>
      <xdr:rowOff>200851</xdr:rowOff>
    </xdr:to>
    <xdr:sp macro="" textlink="">
      <xdr:nvSpPr>
        <xdr:cNvPr id="136" name="楕円 135"/>
        <xdr:cNvSpPr/>
      </xdr:nvSpPr>
      <xdr:spPr bwMode="auto">
        <a:xfrm>
          <a:off x="4254500" y="636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211028</xdr:rowOff>
    </xdr:from>
    <xdr:ext cx="762000" cy="259045"/>
    <xdr:sp macro="" textlink="">
      <xdr:nvSpPr>
        <xdr:cNvPr id="137" name="テキスト ボックス 136"/>
        <xdr:cNvSpPr txBox="1"/>
      </xdr:nvSpPr>
      <xdr:spPr>
        <a:xfrm>
          <a:off x="3924300" y="613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10706</xdr:rowOff>
    </xdr:from>
    <xdr:to>
      <xdr:col>19</xdr:col>
      <xdr:colOff>38100</xdr:colOff>
      <xdr:row>34</xdr:row>
      <xdr:rowOff>112306</xdr:rowOff>
    </xdr:to>
    <xdr:sp macro="" textlink="">
      <xdr:nvSpPr>
        <xdr:cNvPr id="138" name="楕円 137"/>
        <xdr:cNvSpPr/>
      </xdr:nvSpPr>
      <xdr:spPr bwMode="auto">
        <a:xfrm>
          <a:off x="3556000" y="627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122483</xdr:rowOff>
    </xdr:from>
    <xdr:ext cx="762000" cy="259045"/>
    <xdr:sp macro="" textlink="">
      <xdr:nvSpPr>
        <xdr:cNvPr id="139" name="テキスト ボックス 138"/>
        <xdr:cNvSpPr txBox="1"/>
      </xdr:nvSpPr>
      <xdr:spPr>
        <a:xfrm>
          <a:off x="3225800" y="6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15983</xdr:rowOff>
    </xdr:from>
    <xdr:to>
      <xdr:col>15</xdr:col>
      <xdr:colOff>101600</xdr:colOff>
      <xdr:row>34</xdr:row>
      <xdr:rowOff>117583</xdr:rowOff>
    </xdr:to>
    <xdr:sp macro="" textlink="">
      <xdr:nvSpPr>
        <xdr:cNvPr id="140" name="楕円 139"/>
        <xdr:cNvSpPr/>
      </xdr:nvSpPr>
      <xdr:spPr bwMode="auto">
        <a:xfrm>
          <a:off x="2857500" y="62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127760</xdr:rowOff>
    </xdr:from>
    <xdr:ext cx="762000" cy="259045"/>
    <xdr:sp macro="" textlink="">
      <xdr:nvSpPr>
        <xdr:cNvPr id="141" name="テキスト ボックス 140"/>
        <xdr:cNvSpPr txBox="1"/>
      </xdr:nvSpPr>
      <xdr:spPr>
        <a:xfrm>
          <a:off x="2527300" y="60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69355</xdr:rowOff>
    </xdr:from>
    <xdr:to>
      <xdr:col>24</xdr:col>
      <xdr:colOff>63500</xdr:colOff>
      <xdr:row>34</xdr:row>
      <xdr:rowOff>85357</xdr:rowOff>
    </xdr:to>
    <xdr:cxnSp macro="">
      <xdr:nvCxnSpPr>
        <xdr:cNvPr id="61" name="直線コネクタ 60"/>
        <xdr:cNvCxnSpPr/>
      </xdr:nvCxnSpPr>
      <xdr:spPr>
        <a:xfrm flipV="1">
          <a:off x="3797300" y="589865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77407</xdr:rowOff>
    </xdr:from>
    <xdr:to>
      <xdr:col>19</xdr:col>
      <xdr:colOff>177800</xdr:colOff>
      <xdr:row>34</xdr:row>
      <xdr:rowOff>85357</xdr:rowOff>
    </xdr:to>
    <xdr:cxnSp macro="">
      <xdr:nvCxnSpPr>
        <xdr:cNvPr id="64" name="直線コネクタ 63"/>
        <xdr:cNvCxnSpPr/>
      </xdr:nvCxnSpPr>
      <xdr:spPr>
        <a:xfrm>
          <a:off x="2908300" y="5906707"/>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77407</xdr:rowOff>
    </xdr:from>
    <xdr:to>
      <xdr:col>15</xdr:col>
      <xdr:colOff>50800</xdr:colOff>
      <xdr:row>34</xdr:row>
      <xdr:rowOff>79413</xdr:rowOff>
    </xdr:to>
    <xdr:cxnSp macro="">
      <xdr:nvCxnSpPr>
        <xdr:cNvPr id="67" name="直線コネクタ 66"/>
        <xdr:cNvCxnSpPr/>
      </xdr:nvCxnSpPr>
      <xdr:spPr>
        <a:xfrm flipV="1">
          <a:off x="2019300" y="5906707"/>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79349</xdr:rowOff>
    </xdr:from>
    <xdr:to>
      <xdr:col>10</xdr:col>
      <xdr:colOff>114300</xdr:colOff>
      <xdr:row>34</xdr:row>
      <xdr:rowOff>79413</xdr:rowOff>
    </xdr:to>
    <xdr:cxnSp macro="">
      <xdr:nvCxnSpPr>
        <xdr:cNvPr id="70" name="直線コネクタ 69"/>
        <xdr:cNvCxnSpPr/>
      </xdr:nvCxnSpPr>
      <xdr:spPr>
        <a:xfrm>
          <a:off x="1130300" y="590864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18555</xdr:rowOff>
    </xdr:from>
    <xdr:to>
      <xdr:col>24</xdr:col>
      <xdr:colOff>114300</xdr:colOff>
      <xdr:row>34</xdr:row>
      <xdr:rowOff>120155</xdr:rowOff>
    </xdr:to>
    <xdr:sp macro="" textlink="">
      <xdr:nvSpPr>
        <xdr:cNvPr id="80" name="楕円 79"/>
        <xdr:cNvSpPr/>
      </xdr:nvSpPr>
      <xdr:spPr>
        <a:xfrm>
          <a:off x="4584700" y="58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41432</xdr:rowOff>
    </xdr:from>
    <xdr:ext cx="534377" cy="259045"/>
    <xdr:sp macro="" textlink="">
      <xdr:nvSpPr>
        <xdr:cNvPr id="81" name="人件費該当値テキスト"/>
        <xdr:cNvSpPr txBox="1"/>
      </xdr:nvSpPr>
      <xdr:spPr>
        <a:xfrm>
          <a:off x="4686300" y="56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34557</xdr:rowOff>
    </xdr:from>
    <xdr:to>
      <xdr:col>20</xdr:col>
      <xdr:colOff>38100</xdr:colOff>
      <xdr:row>34</xdr:row>
      <xdr:rowOff>136157</xdr:rowOff>
    </xdr:to>
    <xdr:sp macro="" textlink="">
      <xdr:nvSpPr>
        <xdr:cNvPr id="82" name="楕円 81"/>
        <xdr:cNvSpPr/>
      </xdr:nvSpPr>
      <xdr:spPr>
        <a:xfrm>
          <a:off x="3746500" y="58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152684</xdr:rowOff>
    </xdr:from>
    <xdr:ext cx="534377" cy="259045"/>
    <xdr:sp macro="" textlink="">
      <xdr:nvSpPr>
        <xdr:cNvPr id="83" name="テキスト ボックス 82"/>
        <xdr:cNvSpPr txBox="1"/>
      </xdr:nvSpPr>
      <xdr:spPr>
        <a:xfrm>
          <a:off x="3530111" y="56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26607</xdr:rowOff>
    </xdr:from>
    <xdr:to>
      <xdr:col>15</xdr:col>
      <xdr:colOff>101600</xdr:colOff>
      <xdr:row>34</xdr:row>
      <xdr:rowOff>128207</xdr:rowOff>
    </xdr:to>
    <xdr:sp macro="" textlink="">
      <xdr:nvSpPr>
        <xdr:cNvPr id="84" name="楕円 83"/>
        <xdr:cNvSpPr/>
      </xdr:nvSpPr>
      <xdr:spPr>
        <a:xfrm>
          <a:off x="2857500" y="58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144734</xdr:rowOff>
    </xdr:from>
    <xdr:ext cx="534377" cy="259045"/>
    <xdr:sp macro="" textlink="">
      <xdr:nvSpPr>
        <xdr:cNvPr id="85" name="テキスト ボックス 84"/>
        <xdr:cNvSpPr txBox="1"/>
      </xdr:nvSpPr>
      <xdr:spPr>
        <a:xfrm>
          <a:off x="2641111" y="563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28613</xdr:rowOff>
    </xdr:from>
    <xdr:to>
      <xdr:col>10</xdr:col>
      <xdr:colOff>165100</xdr:colOff>
      <xdr:row>34</xdr:row>
      <xdr:rowOff>130213</xdr:rowOff>
    </xdr:to>
    <xdr:sp macro="" textlink="">
      <xdr:nvSpPr>
        <xdr:cNvPr id="86" name="楕円 85"/>
        <xdr:cNvSpPr/>
      </xdr:nvSpPr>
      <xdr:spPr>
        <a:xfrm>
          <a:off x="1968500" y="58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146740</xdr:rowOff>
    </xdr:from>
    <xdr:ext cx="534377" cy="259045"/>
    <xdr:sp macro="" textlink="">
      <xdr:nvSpPr>
        <xdr:cNvPr id="87" name="テキスト ボックス 86"/>
        <xdr:cNvSpPr txBox="1"/>
      </xdr:nvSpPr>
      <xdr:spPr>
        <a:xfrm>
          <a:off x="1752111" y="5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28549</xdr:rowOff>
    </xdr:from>
    <xdr:to>
      <xdr:col>6</xdr:col>
      <xdr:colOff>38100</xdr:colOff>
      <xdr:row>34</xdr:row>
      <xdr:rowOff>130149</xdr:rowOff>
    </xdr:to>
    <xdr:sp macro="" textlink="">
      <xdr:nvSpPr>
        <xdr:cNvPr id="88" name="楕円 87"/>
        <xdr:cNvSpPr/>
      </xdr:nvSpPr>
      <xdr:spPr>
        <a:xfrm>
          <a:off x="1079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146676</xdr:rowOff>
    </xdr:from>
    <xdr:ext cx="534377" cy="259045"/>
    <xdr:sp macro="" textlink="">
      <xdr:nvSpPr>
        <xdr:cNvPr id="89" name="テキスト ボックス 88"/>
        <xdr:cNvSpPr txBox="1"/>
      </xdr:nvSpPr>
      <xdr:spPr>
        <a:xfrm>
          <a:off x="863111" y="56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158925</xdr:rowOff>
    </xdr:from>
    <xdr:to>
      <xdr:col>24</xdr:col>
      <xdr:colOff>63500</xdr:colOff>
      <xdr:row>58</xdr:row>
      <xdr:rowOff>162892</xdr:rowOff>
    </xdr:to>
    <xdr:cxnSp macro="">
      <xdr:nvCxnSpPr>
        <xdr:cNvPr id="120" name="直線コネクタ 119"/>
        <xdr:cNvCxnSpPr/>
      </xdr:nvCxnSpPr>
      <xdr:spPr>
        <a:xfrm flipV="1">
          <a:off x="3797300" y="10103025"/>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161156</xdr:rowOff>
    </xdr:from>
    <xdr:to>
      <xdr:col>19</xdr:col>
      <xdr:colOff>177800</xdr:colOff>
      <xdr:row>58</xdr:row>
      <xdr:rowOff>162892</xdr:rowOff>
    </xdr:to>
    <xdr:cxnSp macro="">
      <xdr:nvCxnSpPr>
        <xdr:cNvPr id="123" name="直線コネクタ 122"/>
        <xdr:cNvCxnSpPr/>
      </xdr:nvCxnSpPr>
      <xdr:spPr>
        <a:xfrm>
          <a:off x="2908300" y="10105256"/>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161156</xdr:rowOff>
    </xdr:from>
    <xdr:to>
      <xdr:col>15</xdr:col>
      <xdr:colOff>50800</xdr:colOff>
      <xdr:row>58</xdr:row>
      <xdr:rowOff>170424</xdr:rowOff>
    </xdr:to>
    <xdr:cxnSp macro="">
      <xdr:nvCxnSpPr>
        <xdr:cNvPr id="126" name="直線コネクタ 125"/>
        <xdr:cNvCxnSpPr/>
      </xdr:nvCxnSpPr>
      <xdr:spPr>
        <a:xfrm flipV="1">
          <a:off x="2019300" y="10105256"/>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170424</xdr:rowOff>
    </xdr:from>
    <xdr:to>
      <xdr:col>10</xdr:col>
      <xdr:colOff>114300</xdr:colOff>
      <xdr:row>59</xdr:row>
      <xdr:rowOff>8645</xdr:rowOff>
    </xdr:to>
    <xdr:cxnSp macro="">
      <xdr:nvCxnSpPr>
        <xdr:cNvPr id="129" name="直線コネクタ 128"/>
        <xdr:cNvCxnSpPr/>
      </xdr:nvCxnSpPr>
      <xdr:spPr>
        <a:xfrm flipV="1">
          <a:off x="1130300" y="10114524"/>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108125</xdr:rowOff>
    </xdr:from>
    <xdr:to>
      <xdr:col>24</xdr:col>
      <xdr:colOff>114300</xdr:colOff>
      <xdr:row>59</xdr:row>
      <xdr:rowOff>38275</xdr:rowOff>
    </xdr:to>
    <xdr:sp macro="" textlink="">
      <xdr:nvSpPr>
        <xdr:cNvPr id="139" name="楕円 138"/>
        <xdr:cNvSpPr/>
      </xdr:nvSpPr>
      <xdr:spPr>
        <a:xfrm>
          <a:off x="4584700" y="100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112092</xdr:rowOff>
    </xdr:from>
    <xdr:to>
      <xdr:col>20</xdr:col>
      <xdr:colOff>38100</xdr:colOff>
      <xdr:row>59</xdr:row>
      <xdr:rowOff>42242</xdr:rowOff>
    </xdr:to>
    <xdr:sp macro="" textlink="">
      <xdr:nvSpPr>
        <xdr:cNvPr id="141" name="楕円 140"/>
        <xdr:cNvSpPr/>
      </xdr:nvSpPr>
      <xdr:spPr>
        <a:xfrm>
          <a:off x="3746500" y="100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33369</xdr:rowOff>
    </xdr:from>
    <xdr:ext cx="534377" cy="259045"/>
    <xdr:sp macro="" textlink="">
      <xdr:nvSpPr>
        <xdr:cNvPr id="142" name="テキスト ボックス 141"/>
        <xdr:cNvSpPr txBox="1"/>
      </xdr:nvSpPr>
      <xdr:spPr>
        <a:xfrm>
          <a:off x="3530111" y="101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110356</xdr:rowOff>
    </xdr:from>
    <xdr:to>
      <xdr:col>15</xdr:col>
      <xdr:colOff>101600</xdr:colOff>
      <xdr:row>59</xdr:row>
      <xdr:rowOff>40506</xdr:rowOff>
    </xdr:to>
    <xdr:sp macro="" textlink="">
      <xdr:nvSpPr>
        <xdr:cNvPr id="143" name="楕円 142"/>
        <xdr:cNvSpPr/>
      </xdr:nvSpPr>
      <xdr:spPr>
        <a:xfrm>
          <a:off x="2857500" y="100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31633</xdr:rowOff>
    </xdr:from>
    <xdr:ext cx="534377" cy="259045"/>
    <xdr:sp macro="" textlink="">
      <xdr:nvSpPr>
        <xdr:cNvPr id="144" name="テキスト ボックス 143"/>
        <xdr:cNvSpPr txBox="1"/>
      </xdr:nvSpPr>
      <xdr:spPr>
        <a:xfrm>
          <a:off x="2641111" y="101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119624</xdr:rowOff>
    </xdr:from>
    <xdr:to>
      <xdr:col>10</xdr:col>
      <xdr:colOff>165100</xdr:colOff>
      <xdr:row>59</xdr:row>
      <xdr:rowOff>49774</xdr:rowOff>
    </xdr:to>
    <xdr:sp macro="" textlink="">
      <xdr:nvSpPr>
        <xdr:cNvPr id="145" name="楕円 144"/>
        <xdr:cNvSpPr/>
      </xdr:nvSpPr>
      <xdr:spPr>
        <a:xfrm>
          <a:off x="1968500" y="100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40901</xdr:rowOff>
    </xdr:from>
    <xdr:ext cx="534377" cy="259045"/>
    <xdr:sp macro="" textlink="">
      <xdr:nvSpPr>
        <xdr:cNvPr id="146" name="テキスト ボックス 145"/>
        <xdr:cNvSpPr txBox="1"/>
      </xdr:nvSpPr>
      <xdr:spPr>
        <a:xfrm>
          <a:off x="1752111" y="10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129295</xdr:rowOff>
    </xdr:from>
    <xdr:to>
      <xdr:col>6</xdr:col>
      <xdr:colOff>38100</xdr:colOff>
      <xdr:row>59</xdr:row>
      <xdr:rowOff>59445</xdr:rowOff>
    </xdr:to>
    <xdr:sp macro="" textlink="">
      <xdr:nvSpPr>
        <xdr:cNvPr id="147" name="楕円 146"/>
        <xdr:cNvSpPr/>
      </xdr:nvSpPr>
      <xdr:spPr>
        <a:xfrm>
          <a:off x="1079500" y="100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50572</xdr:rowOff>
    </xdr:from>
    <xdr:ext cx="534377" cy="259045"/>
    <xdr:sp macro="" textlink="">
      <xdr:nvSpPr>
        <xdr:cNvPr id="148" name="テキスト ボックス 147"/>
        <xdr:cNvSpPr txBox="1"/>
      </xdr:nvSpPr>
      <xdr:spPr>
        <a:xfrm>
          <a:off x="863111" y="101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133223</xdr:rowOff>
    </xdr:from>
    <xdr:to>
      <xdr:col>24</xdr:col>
      <xdr:colOff>63500</xdr:colOff>
      <xdr:row>73</xdr:row>
      <xdr:rowOff>100571</xdr:rowOff>
    </xdr:to>
    <xdr:cxnSp macro="">
      <xdr:nvCxnSpPr>
        <xdr:cNvPr id="177" name="直線コネクタ 176"/>
        <xdr:cNvCxnSpPr/>
      </xdr:nvCxnSpPr>
      <xdr:spPr>
        <a:xfrm flipV="1">
          <a:off x="3797300" y="12306173"/>
          <a:ext cx="838200" cy="3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100571</xdr:rowOff>
    </xdr:from>
    <xdr:to>
      <xdr:col>19</xdr:col>
      <xdr:colOff>177800</xdr:colOff>
      <xdr:row>74</xdr:row>
      <xdr:rowOff>22085</xdr:rowOff>
    </xdr:to>
    <xdr:cxnSp macro="">
      <xdr:nvCxnSpPr>
        <xdr:cNvPr id="180" name="直線コネクタ 179"/>
        <xdr:cNvCxnSpPr/>
      </xdr:nvCxnSpPr>
      <xdr:spPr>
        <a:xfrm flipV="1">
          <a:off x="2908300" y="1261642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22085</xdr:rowOff>
    </xdr:from>
    <xdr:to>
      <xdr:col>15</xdr:col>
      <xdr:colOff>50800</xdr:colOff>
      <xdr:row>74</xdr:row>
      <xdr:rowOff>105981</xdr:rowOff>
    </xdr:to>
    <xdr:cxnSp macro="">
      <xdr:nvCxnSpPr>
        <xdr:cNvPr id="183" name="直線コネクタ 182"/>
        <xdr:cNvCxnSpPr/>
      </xdr:nvCxnSpPr>
      <xdr:spPr>
        <a:xfrm flipV="1">
          <a:off x="2019300" y="1270938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117487</xdr:rowOff>
    </xdr:from>
    <xdr:to>
      <xdr:col>10</xdr:col>
      <xdr:colOff>114300</xdr:colOff>
      <xdr:row>74</xdr:row>
      <xdr:rowOff>105981</xdr:rowOff>
    </xdr:to>
    <xdr:cxnSp macro="">
      <xdr:nvCxnSpPr>
        <xdr:cNvPr id="186" name="直線コネクタ 185"/>
        <xdr:cNvCxnSpPr/>
      </xdr:nvCxnSpPr>
      <xdr:spPr>
        <a:xfrm>
          <a:off x="1130300" y="1263333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82423</xdr:rowOff>
    </xdr:from>
    <xdr:to>
      <xdr:col>24</xdr:col>
      <xdr:colOff>114300</xdr:colOff>
      <xdr:row>72</xdr:row>
      <xdr:rowOff>12573</xdr:rowOff>
    </xdr:to>
    <xdr:sp macro="" textlink="">
      <xdr:nvSpPr>
        <xdr:cNvPr id="196" name="楕円 195"/>
        <xdr:cNvSpPr/>
      </xdr:nvSpPr>
      <xdr:spPr>
        <a:xfrm>
          <a:off x="4584700" y="122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35450</xdr:rowOff>
    </xdr:from>
    <xdr:ext cx="534377" cy="259045"/>
    <xdr:sp macro="" textlink="">
      <xdr:nvSpPr>
        <xdr:cNvPr id="197" name="維持補修費該当値テキスト"/>
        <xdr:cNvSpPr txBox="1"/>
      </xdr:nvSpPr>
      <xdr:spPr>
        <a:xfrm>
          <a:off x="4686300" y="122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49771</xdr:rowOff>
    </xdr:from>
    <xdr:to>
      <xdr:col>20</xdr:col>
      <xdr:colOff>38100</xdr:colOff>
      <xdr:row>73</xdr:row>
      <xdr:rowOff>151371</xdr:rowOff>
    </xdr:to>
    <xdr:sp macro="" textlink="">
      <xdr:nvSpPr>
        <xdr:cNvPr id="198" name="楕円 197"/>
        <xdr:cNvSpPr/>
      </xdr:nvSpPr>
      <xdr:spPr>
        <a:xfrm>
          <a:off x="3746500" y="125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167898</xdr:rowOff>
    </xdr:from>
    <xdr:ext cx="534377" cy="259045"/>
    <xdr:sp macro="" textlink="">
      <xdr:nvSpPr>
        <xdr:cNvPr id="199" name="テキスト ボックス 198"/>
        <xdr:cNvSpPr txBox="1"/>
      </xdr:nvSpPr>
      <xdr:spPr>
        <a:xfrm>
          <a:off x="3530111" y="123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142735</xdr:rowOff>
    </xdr:from>
    <xdr:to>
      <xdr:col>15</xdr:col>
      <xdr:colOff>101600</xdr:colOff>
      <xdr:row>74</xdr:row>
      <xdr:rowOff>72885</xdr:rowOff>
    </xdr:to>
    <xdr:sp macro="" textlink="">
      <xdr:nvSpPr>
        <xdr:cNvPr id="200" name="楕円 199"/>
        <xdr:cNvSpPr/>
      </xdr:nvSpPr>
      <xdr:spPr>
        <a:xfrm>
          <a:off x="2857500" y="126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89412</xdr:rowOff>
    </xdr:from>
    <xdr:ext cx="534377" cy="259045"/>
    <xdr:sp macro="" textlink="">
      <xdr:nvSpPr>
        <xdr:cNvPr id="201" name="テキスト ボックス 200"/>
        <xdr:cNvSpPr txBox="1"/>
      </xdr:nvSpPr>
      <xdr:spPr>
        <a:xfrm>
          <a:off x="2641111" y="124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55181</xdr:rowOff>
    </xdr:from>
    <xdr:to>
      <xdr:col>10</xdr:col>
      <xdr:colOff>165100</xdr:colOff>
      <xdr:row>74</xdr:row>
      <xdr:rowOff>156781</xdr:rowOff>
    </xdr:to>
    <xdr:sp macro="" textlink="">
      <xdr:nvSpPr>
        <xdr:cNvPr id="202" name="楕円 201"/>
        <xdr:cNvSpPr/>
      </xdr:nvSpPr>
      <xdr:spPr>
        <a:xfrm>
          <a:off x="1968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1858</xdr:rowOff>
    </xdr:from>
    <xdr:ext cx="534377" cy="259045"/>
    <xdr:sp macro="" textlink="">
      <xdr:nvSpPr>
        <xdr:cNvPr id="203" name="テキスト ボックス 202"/>
        <xdr:cNvSpPr txBox="1"/>
      </xdr:nvSpPr>
      <xdr:spPr>
        <a:xfrm>
          <a:off x="1752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66687</xdr:rowOff>
    </xdr:from>
    <xdr:to>
      <xdr:col>6</xdr:col>
      <xdr:colOff>38100</xdr:colOff>
      <xdr:row>73</xdr:row>
      <xdr:rowOff>168287</xdr:rowOff>
    </xdr:to>
    <xdr:sp macro="" textlink="">
      <xdr:nvSpPr>
        <xdr:cNvPr id="204" name="楕円 203"/>
        <xdr:cNvSpPr/>
      </xdr:nvSpPr>
      <xdr:spPr>
        <a:xfrm>
          <a:off x="1079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13364</xdr:rowOff>
    </xdr:from>
    <xdr:ext cx="534377" cy="259045"/>
    <xdr:sp macro="" textlink="">
      <xdr:nvSpPr>
        <xdr:cNvPr id="205" name="テキスト ボックス 204"/>
        <xdr:cNvSpPr txBox="1"/>
      </xdr:nvSpPr>
      <xdr:spPr>
        <a:xfrm>
          <a:off x="863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166266</xdr:rowOff>
    </xdr:from>
    <xdr:to>
      <xdr:col>24</xdr:col>
      <xdr:colOff>63500</xdr:colOff>
      <xdr:row>96</xdr:row>
      <xdr:rowOff>11455</xdr:rowOff>
    </xdr:to>
    <xdr:cxnSp macro="">
      <xdr:nvCxnSpPr>
        <xdr:cNvPr id="237" name="直線コネクタ 236"/>
        <xdr:cNvCxnSpPr/>
      </xdr:nvCxnSpPr>
      <xdr:spPr>
        <a:xfrm>
          <a:off x="3797300" y="16454016"/>
          <a:ext cx="8382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163376</xdr:rowOff>
    </xdr:from>
    <xdr:to>
      <xdr:col>19</xdr:col>
      <xdr:colOff>177800</xdr:colOff>
      <xdr:row>95</xdr:row>
      <xdr:rowOff>166266</xdr:rowOff>
    </xdr:to>
    <xdr:cxnSp macro="">
      <xdr:nvCxnSpPr>
        <xdr:cNvPr id="240" name="直線コネクタ 239"/>
        <xdr:cNvCxnSpPr/>
      </xdr:nvCxnSpPr>
      <xdr:spPr>
        <a:xfrm>
          <a:off x="2908300" y="16451126"/>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163376</xdr:rowOff>
    </xdr:from>
    <xdr:to>
      <xdr:col>15</xdr:col>
      <xdr:colOff>50800</xdr:colOff>
      <xdr:row>96</xdr:row>
      <xdr:rowOff>62106</xdr:rowOff>
    </xdr:to>
    <xdr:cxnSp macro="">
      <xdr:nvCxnSpPr>
        <xdr:cNvPr id="243" name="直線コネクタ 242"/>
        <xdr:cNvCxnSpPr/>
      </xdr:nvCxnSpPr>
      <xdr:spPr>
        <a:xfrm flipV="1">
          <a:off x="2019300" y="1645112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62106</xdr:rowOff>
    </xdr:from>
    <xdr:to>
      <xdr:col>10</xdr:col>
      <xdr:colOff>114300</xdr:colOff>
      <xdr:row>96</xdr:row>
      <xdr:rowOff>91286</xdr:rowOff>
    </xdr:to>
    <xdr:cxnSp macro="">
      <xdr:nvCxnSpPr>
        <xdr:cNvPr id="246" name="直線コネクタ 245"/>
        <xdr:cNvCxnSpPr/>
      </xdr:nvCxnSpPr>
      <xdr:spPr>
        <a:xfrm flipV="1">
          <a:off x="1130300" y="16521306"/>
          <a:ext cx="889000" cy="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132105</xdr:rowOff>
    </xdr:from>
    <xdr:to>
      <xdr:col>24</xdr:col>
      <xdr:colOff>114300</xdr:colOff>
      <xdr:row>96</xdr:row>
      <xdr:rowOff>62255</xdr:rowOff>
    </xdr:to>
    <xdr:sp macro="" textlink="">
      <xdr:nvSpPr>
        <xdr:cNvPr id="256" name="楕円 255"/>
        <xdr:cNvSpPr/>
      </xdr:nvSpPr>
      <xdr:spPr>
        <a:xfrm>
          <a:off x="45847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110532</xdr:rowOff>
    </xdr:from>
    <xdr:ext cx="534377" cy="259045"/>
    <xdr:sp macro="" textlink="">
      <xdr:nvSpPr>
        <xdr:cNvPr id="257" name="扶助費該当値テキスト"/>
        <xdr:cNvSpPr txBox="1"/>
      </xdr:nvSpPr>
      <xdr:spPr>
        <a:xfrm>
          <a:off x="4686300" y="163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115466</xdr:rowOff>
    </xdr:from>
    <xdr:to>
      <xdr:col>20</xdr:col>
      <xdr:colOff>38100</xdr:colOff>
      <xdr:row>96</xdr:row>
      <xdr:rowOff>45616</xdr:rowOff>
    </xdr:to>
    <xdr:sp macro="" textlink="">
      <xdr:nvSpPr>
        <xdr:cNvPr id="258" name="楕円 257"/>
        <xdr:cNvSpPr/>
      </xdr:nvSpPr>
      <xdr:spPr>
        <a:xfrm>
          <a:off x="3746500" y="164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36743</xdr:rowOff>
    </xdr:from>
    <xdr:ext cx="534377" cy="259045"/>
    <xdr:sp macro="" textlink="">
      <xdr:nvSpPr>
        <xdr:cNvPr id="259" name="テキスト ボックス 258"/>
        <xdr:cNvSpPr txBox="1"/>
      </xdr:nvSpPr>
      <xdr:spPr>
        <a:xfrm>
          <a:off x="3530111" y="164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112576</xdr:rowOff>
    </xdr:from>
    <xdr:to>
      <xdr:col>15</xdr:col>
      <xdr:colOff>101600</xdr:colOff>
      <xdr:row>96</xdr:row>
      <xdr:rowOff>42726</xdr:rowOff>
    </xdr:to>
    <xdr:sp macro="" textlink="">
      <xdr:nvSpPr>
        <xdr:cNvPr id="260" name="楕円 259"/>
        <xdr:cNvSpPr/>
      </xdr:nvSpPr>
      <xdr:spPr>
        <a:xfrm>
          <a:off x="2857500" y="164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33853</xdr:rowOff>
    </xdr:from>
    <xdr:ext cx="534377" cy="259045"/>
    <xdr:sp macro="" textlink="">
      <xdr:nvSpPr>
        <xdr:cNvPr id="261" name="テキスト ボックス 260"/>
        <xdr:cNvSpPr txBox="1"/>
      </xdr:nvSpPr>
      <xdr:spPr>
        <a:xfrm>
          <a:off x="2641111" y="164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11306</xdr:rowOff>
    </xdr:from>
    <xdr:to>
      <xdr:col>10</xdr:col>
      <xdr:colOff>165100</xdr:colOff>
      <xdr:row>96</xdr:row>
      <xdr:rowOff>112906</xdr:rowOff>
    </xdr:to>
    <xdr:sp macro="" textlink="">
      <xdr:nvSpPr>
        <xdr:cNvPr id="262" name="楕円 261"/>
        <xdr:cNvSpPr/>
      </xdr:nvSpPr>
      <xdr:spPr>
        <a:xfrm>
          <a:off x="1968500" y="164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104033</xdr:rowOff>
    </xdr:from>
    <xdr:ext cx="534377" cy="259045"/>
    <xdr:sp macro="" textlink="">
      <xdr:nvSpPr>
        <xdr:cNvPr id="263" name="テキスト ボックス 262"/>
        <xdr:cNvSpPr txBox="1"/>
      </xdr:nvSpPr>
      <xdr:spPr>
        <a:xfrm>
          <a:off x="1752111" y="165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40486</xdr:rowOff>
    </xdr:from>
    <xdr:to>
      <xdr:col>6</xdr:col>
      <xdr:colOff>38100</xdr:colOff>
      <xdr:row>96</xdr:row>
      <xdr:rowOff>142086</xdr:rowOff>
    </xdr:to>
    <xdr:sp macro="" textlink="">
      <xdr:nvSpPr>
        <xdr:cNvPr id="264" name="楕円 263"/>
        <xdr:cNvSpPr/>
      </xdr:nvSpPr>
      <xdr:spPr>
        <a:xfrm>
          <a:off x="1079500" y="16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133213</xdr:rowOff>
    </xdr:from>
    <xdr:ext cx="534377" cy="259045"/>
    <xdr:sp macro="" textlink="">
      <xdr:nvSpPr>
        <xdr:cNvPr id="265" name="テキスト ボックス 264"/>
        <xdr:cNvSpPr txBox="1"/>
      </xdr:nvSpPr>
      <xdr:spPr>
        <a:xfrm>
          <a:off x="863111" y="165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95931</xdr:rowOff>
    </xdr:from>
    <xdr:to>
      <xdr:col>55</xdr:col>
      <xdr:colOff>0</xdr:colOff>
      <xdr:row>34</xdr:row>
      <xdr:rowOff>45669</xdr:rowOff>
    </xdr:to>
    <xdr:cxnSp macro="">
      <xdr:nvCxnSpPr>
        <xdr:cNvPr id="294" name="直線コネクタ 293"/>
        <xdr:cNvCxnSpPr/>
      </xdr:nvCxnSpPr>
      <xdr:spPr>
        <a:xfrm flipV="1">
          <a:off x="9639300" y="5753781"/>
          <a:ext cx="838200" cy="1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45669</xdr:rowOff>
    </xdr:from>
    <xdr:to>
      <xdr:col>50</xdr:col>
      <xdr:colOff>114300</xdr:colOff>
      <xdr:row>34</xdr:row>
      <xdr:rowOff>80904</xdr:rowOff>
    </xdr:to>
    <xdr:cxnSp macro="">
      <xdr:nvCxnSpPr>
        <xdr:cNvPr id="297" name="直線コネクタ 296"/>
        <xdr:cNvCxnSpPr/>
      </xdr:nvCxnSpPr>
      <xdr:spPr>
        <a:xfrm flipV="1">
          <a:off x="8750300" y="5874969"/>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9825</xdr:rowOff>
    </xdr:from>
    <xdr:to>
      <xdr:col>45</xdr:col>
      <xdr:colOff>177800</xdr:colOff>
      <xdr:row>34</xdr:row>
      <xdr:rowOff>80904</xdr:rowOff>
    </xdr:to>
    <xdr:cxnSp macro="">
      <xdr:nvCxnSpPr>
        <xdr:cNvPr id="300" name="直線コネクタ 299"/>
        <xdr:cNvCxnSpPr/>
      </xdr:nvCxnSpPr>
      <xdr:spPr>
        <a:xfrm>
          <a:off x="7861300" y="5496225"/>
          <a:ext cx="889000" cy="4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9825</xdr:rowOff>
    </xdr:from>
    <xdr:to>
      <xdr:col>41</xdr:col>
      <xdr:colOff>50800</xdr:colOff>
      <xdr:row>36</xdr:row>
      <xdr:rowOff>83822</xdr:rowOff>
    </xdr:to>
    <xdr:cxnSp macro="">
      <xdr:nvCxnSpPr>
        <xdr:cNvPr id="303" name="直線コネクタ 302"/>
        <xdr:cNvCxnSpPr/>
      </xdr:nvCxnSpPr>
      <xdr:spPr>
        <a:xfrm flipV="1">
          <a:off x="6972300" y="5496225"/>
          <a:ext cx="889000" cy="75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45131</xdr:rowOff>
    </xdr:from>
    <xdr:to>
      <xdr:col>55</xdr:col>
      <xdr:colOff>50800</xdr:colOff>
      <xdr:row>33</xdr:row>
      <xdr:rowOff>146731</xdr:rowOff>
    </xdr:to>
    <xdr:sp macro="" textlink="">
      <xdr:nvSpPr>
        <xdr:cNvPr id="313" name="楕円 312"/>
        <xdr:cNvSpPr/>
      </xdr:nvSpPr>
      <xdr:spPr>
        <a:xfrm>
          <a:off x="10426700" y="57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68008</xdr:rowOff>
    </xdr:from>
    <xdr:ext cx="599010" cy="259045"/>
    <xdr:sp macro="" textlink="">
      <xdr:nvSpPr>
        <xdr:cNvPr id="314" name="補助費等該当値テキスト"/>
        <xdr:cNvSpPr txBox="1"/>
      </xdr:nvSpPr>
      <xdr:spPr>
        <a:xfrm>
          <a:off x="10528300" y="555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166319</xdr:rowOff>
    </xdr:from>
    <xdr:to>
      <xdr:col>50</xdr:col>
      <xdr:colOff>165100</xdr:colOff>
      <xdr:row>34</xdr:row>
      <xdr:rowOff>96469</xdr:rowOff>
    </xdr:to>
    <xdr:sp macro="" textlink="">
      <xdr:nvSpPr>
        <xdr:cNvPr id="315" name="楕円 314"/>
        <xdr:cNvSpPr/>
      </xdr:nvSpPr>
      <xdr:spPr>
        <a:xfrm>
          <a:off x="9588500" y="5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112996</xdr:rowOff>
    </xdr:from>
    <xdr:ext cx="599010" cy="259045"/>
    <xdr:sp macro="" textlink="">
      <xdr:nvSpPr>
        <xdr:cNvPr id="316" name="テキスト ボックス 315"/>
        <xdr:cNvSpPr txBox="1"/>
      </xdr:nvSpPr>
      <xdr:spPr>
        <a:xfrm>
          <a:off x="9339795" y="55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30104</xdr:rowOff>
    </xdr:from>
    <xdr:to>
      <xdr:col>46</xdr:col>
      <xdr:colOff>38100</xdr:colOff>
      <xdr:row>34</xdr:row>
      <xdr:rowOff>131704</xdr:rowOff>
    </xdr:to>
    <xdr:sp macro="" textlink="">
      <xdr:nvSpPr>
        <xdr:cNvPr id="317" name="楕円 316"/>
        <xdr:cNvSpPr/>
      </xdr:nvSpPr>
      <xdr:spPr>
        <a:xfrm>
          <a:off x="8699500" y="58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148231</xdr:rowOff>
    </xdr:from>
    <xdr:ext cx="599010" cy="259045"/>
    <xdr:sp macro="" textlink="">
      <xdr:nvSpPr>
        <xdr:cNvPr id="318" name="テキスト ボックス 317"/>
        <xdr:cNvSpPr txBox="1"/>
      </xdr:nvSpPr>
      <xdr:spPr>
        <a:xfrm>
          <a:off x="8450795" y="563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130475</xdr:rowOff>
    </xdr:from>
    <xdr:to>
      <xdr:col>41</xdr:col>
      <xdr:colOff>101600</xdr:colOff>
      <xdr:row>32</xdr:row>
      <xdr:rowOff>60625</xdr:rowOff>
    </xdr:to>
    <xdr:sp macro="" textlink="">
      <xdr:nvSpPr>
        <xdr:cNvPr id="319" name="楕円 318"/>
        <xdr:cNvSpPr/>
      </xdr:nvSpPr>
      <xdr:spPr>
        <a:xfrm>
          <a:off x="7810500" y="54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77152</xdr:rowOff>
    </xdr:from>
    <xdr:ext cx="599010" cy="259045"/>
    <xdr:sp macro="" textlink="">
      <xdr:nvSpPr>
        <xdr:cNvPr id="320" name="テキスト ボックス 319"/>
        <xdr:cNvSpPr txBox="1"/>
      </xdr:nvSpPr>
      <xdr:spPr>
        <a:xfrm>
          <a:off x="7561795" y="522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33022</xdr:rowOff>
    </xdr:from>
    <xdr:to>
      <xdr:col>36</xdr:col>
      <xdr:colOff>165100</xdr:colOff>
      <xdr:row>36</xdr:row>
      <xdr:rowOff>134622</xdr:rowOff>
    </xdr:to>
    <xdr:sp macro="" textlink="">
      <xdr:nvSpPr>
        <xdr:cNvPr id="321" name="楕円 320"/>
        <xdr:cNvSpPr/>
      </xdr:nvSpPr>
      <xdr:spPr>
        <a:xfrm>
          <a:off x="6921500" y="62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151149</xdr:rowOff>
    </xdr:from>
    <xdr:ext cx="534377" cy="259045"/>
    <xdr:sp macro="" textlink="">
      <xdr:nvSpPr>
        <xdr:cNvPr id="322" name="テキスト ボックス 321"/>
        <xdr:cNvSpPr txBox="1"/>
      </xdr:nvSpPr>
      <xdr:spPr>
        <a:xfrm>
          <a:off x="6705111" y="59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93390</xdr:rowOff>
    </xdr:from>
    <xdr:to>
      <xdr:col>55</xdr:col>
      <xdr:colOff>0</xdr:colOff>
      <xdr:row>57</xdr:row>
      <xdr:rowOff>139243</xdr:rowOff>
    </xdr:to>
    <xdr:cxnSp macro="">
      <xdr:nvCxnSpPr>
        <xdr:cNvPr id="349" name="直線コネクタ 348"/>
        <xdr:cNvCxnSpPr/>
      </xdr:nvCxnSpPr>
      <xdr:spPr>
        <a:xfrm>
          <a:off x="9639300" y="9866040"/>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73954</xdr:rowOff>
    </xdr:from>
    <xdr:to>
      <xdr:col>50</xdr:col>
      <xdr:colOff>114300</xdr:colOff>
      <xdr:row>57</xdr:row>
      <xdr:rowOff>93390</xdr:rowOff>
    </xdr:to>
    <xdr:cxnSp macro="">
      <xdr:nvCxnSpPr>
        <xdr:cNvPr id="352" name="直線コネクタ 351"/>
        <xdr:cNvCxnSpPr/>
      </xdr:nvCxnSpPr>
      <xdr:spPr>
        <a:xfrm>
          <a:off x="8750300" y="9846604"/>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73954</xdr:rowOff>
    </xdr:from>
    <xdr:to>
      <xdr:col>45</xdr:col>
      <xdr:colOff>177800</xdr:colOff>
      <xdr:row>58</xdr:row>
      <xdr:rowOff>15968</xdr:rowOff>
    </xdr:to>
    <xdr:cxnSp macro="">
      <xdr:nvCxnSpPr>
        <xdr:cNvPr id="355" name="直線コネクタ 354"/>
        <xdr:cNvCxnSpPr/>
      </xdr:nvCxnSpPr>
      <xdr:spPr>
        <a:xfrm flipV="1">
          <a:off x="7861300" y="9846604"/>
          <a:ext cx="889000" cy="1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15968</xdr:rowOff>
    </xdr:from>
    <xdr:to>
      <xdr:col>41</xdr:col>
      <xdr:colOff>50800</xdr:colOff>
      <xdr:row>58</xdr:row>
      <xdr:rowOff>58378</xdr:rowOff>
    </xdr:to>
    <xdr:cxnSp macro="">
      <xdr:nvCxnSpPr>
        <xdr:cNvPr id="358" name="直線コネクタ 357"/>
        <xdr:cNvCxnSpPr/>
      </xdr:nvCxnSpPr>
      <xdr:spPr>
        <a:xfrm flipV="1">
          <a:off x="6972300" y="9960068"/>
          <a:ext cx="889000" cy="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88443</xdr:rowOff>
    </xdr:from>
    <xdr:to>
      <xdr:col>55</xdr:col>
      <xdr:colOff>50800</xdr:colOff>
      <xdr:row>58</xdr:row>
      <xdr:rowOff>18593</xdr:rowOff>
    </xdr:to>
    <xdr:sp macro="" textlink="">
      <xdr:nvSpPr>
        <xdr:cNvPr id="368" name="楕円 367"/>
        <xdr:cNvSpPr/>
      </xdr:nvSpPr>
      <xdr:spPr>
        <a:xfrm>
          <a:off x="10426700" y="98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66870</xdr:rowOff>
    </xdr:from>
    <xdr:ext cx="534377" cy="259045"/>
    <xdr:sp macro="" textlink="">
      <xdr:nvSpPr>
        <xdr:cNvPr id="369" name="普通建設事業費該当値テキスト"/>
        <xdr:cNvSpPr txBox="1"/>
      </xdr:nvSpPr>
      <xdr:spPr>
        <a:xfrm>
          <a:off x="10528300" y="98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42590</xdr:rowOff>
    </xdr:from>
    <xdr:to>
      <xdr:col>50</xdr:col>
      <xdr:colOff>165100</xdr:colOff>
      <xdr:row>57</xdr:row>
      <xdr:rowOff>144190</xdr:rowOff>
    </xdr:to>
    <xdr:sp macro="" textlink="">
      <xdr:nvSpPr>
        <xdr:cNvPr id="370" name="楕円 369"/>
        <xdr:cNvSpPr/>
      </xdr:nvSpPr>
      <xdr:spPr>
        <a:xfrm>
          <a:off x="9588500" y="9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135317</xdr:rowOff>
    </xdr:from>
    <xdr:ext cx="534377" cy="259045"/>
    <xdr:sp macro="" textlink="">
      <xdr:nvSpPr>
        <xdr:cNvPr id="371" name="テキスト ボックス 370"/>
        <xdr:cNvSpPr txBox="1"/>
      </xdr:nvSpPr>
      <xdr:spPr>
        <a:xfrm>
          <a:off x="9372111" y="99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23154</xdr:rowOff>
    </xdr:from>
    <xdr:to>
      <xdr:col>46</xdr:col>
      <xdr:colOff>38100</xdr:colOff>
      <xdr:row>57</xdr:row>
      <xdr:rowOff>124754</xdr:rowOff>
    </xdr:to>
    <xdr:sp macro="" textlink="">
      <xdr:nvSpPr>
        <xdr:cNvPr id="372" name="楕円 371"/>
        <xdr:cNvSpPr/>
      </xdr:nvSpPr>
      <xdr:spPr>
        <a:xfrm>
          <a:off x="8699500" y="9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115881</xdr:rowOff>
    </xdr:from>
    <xdr:ext cx="534377" cy="259045"/>
    <xdr:sp macro="" textlink="">
      <xdr:nvSpPr>
        <xdr:cNvPr id="373" name="テキスト ボックス 372"/>
        <xdr:cNvSpPr txBox="1"/>
      </xdr:nvSpPr>
      <xdr:spPr>
        <a:xfrm>
          <a:off x="8483111" y="98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136618</xdr:rowOff>
    </xdr:from>
    <xdr:to>
      <xdr:col>41</xdr:col>
      <xdr:colOff>101600</xdr:colOff>
      <xdr:row>58</xdr:row>
      <xdr:rowOff>66768</xdr:rowOff>
    </xdr:to>
    <xdr:sp macro="" textlink="">
      <xdr:nvSpPr>
        <xdr:cNvPr id="374" name="楕円 373"/>
        <xdr:cNvSpPr/>
      </xdr:nvSpPr>
      <xdr:spPr>
        <a:xfrm>
          <a:off x="7810500" y="99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57895</xdr:rowOff>
    </xdr:from>
    <xdr:ext cx="534377" cy="259045"/>
    <xdr:sp macro="" textlink="">
      <xdr:nvSpPr>
        <xdr:cNvPr id="375" name="テキスト ボックス 374"/>
        <xdr:cNvSpPr txBox="1"/>
      </xdr:nvSpPr>
      <xdr:spPr>
        <a:xfrm>
          <a:off x="7594111" y="100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7578</xdr:rowOff>
    </xdr:from>
    <xdr:to>
      <xdr:col>36</xdr:col>
      <xdr:colOff>165100</xdr:colOff>
      <xdr:row>58</xdr:row>
      <xdr:rowOff>109178</xdr:rowOff>
    </xdr:to>
    <xdr:sp macro="" textlink="">
      <xdr:nvSpPr>
        <xdr:cNvPr id="376" name="楕円 375"/>
        <xdr:cNvSpPr/>
      </xdr:nvSpPr>
      <xdr:spPr>
        <a:xfrm>
          <a:off x="6921500" y="99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100305</xdr:rowOff>
    </xdr:from>
    <xdr:ext cx="534377" cy="259045"/>
    <xdr:sp macro="" textlink="">
      <xdr:nvSpPr>
        <xdr:cNvPr id="377" name="テキスト ボックス 376"/>
        <xdr:cNvSpPr txBox="1"/>
      </xdr:nvSpPr>
      <xdr:spPr>
        <a:xfrm>
          <a:off x="6705111" y="100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72730</xdr:rowOff>
    </xdr:from>
    <xdr:to>
      <xdr:col>55</xdr:col>
      <xdr:colOff>0</xdr:colOff>
      <xdr:row>78</xdr:row>
      <xdr:rowOff>151685</xdr:rowOff>
    </xdr:to>
    <xdr:cxnSp macro="">
      <xdr:nvCxnSpPr>
        <xdr:cNvPr id="408" name="直線コネクタ 407"/>
        <xdr:cNvCxnSpPr/>
      </xdr:nvCxnSpPr>
      <xdr:spPr>
        <a:xfrm>
          <a:off x="9639300" y="13274380"/>
          <a:ext cx="838200" cy="2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158924</xdr:rowOff>
    </xdr:from>
    <xdr:to>
      <xdr:col>50</xdr:col>
      <xdr:colOff>114300</xdr:colOff>
      <xdr:row>77</xdr:row>
      <xdr:rowOff>72730</xdr:rowOff>
    </xdr:to>
    <xdr:cxnSp macro="">
      <xdr:nvCxnSpPr>
        <xdr:cNvPr id="411" name="直線コネクタ 410"/>
        <xdr:cNvCxnSpPr/>
      </xdr:nvCxnSpPr>
      <xdr:spPr>
        <a:xfrm>
          <a:off x="8750300" y="13189124"/>
          <a:ext cx="889000" cy="8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158924</xdr:rowOff>
    </xdr:from>
    <xdr:to>
      <xdr:col>45</xdr:col>
      <xdr:colOff>177800</xdr:colOff>
      <xdr:row>78</xdr:row>
      <xdr:rowOff>43351</xdr:rowOff>
    </xdr:to>
    <xdr:cxnSp macro="">
      <xdr:nvCxnSpPr>
        <xdr:cNvPr id="414" name="直線コネクタ 413"/>
        <xdr:cNvCxnSpPr/>
      </xdr:nvCxnSpPr>
      <xdr:spPr>
        <a:xfrm flipV="1">
          <a:off x="7861300" y="13189124"/>
          <a:ext cx="889000" cy="2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43351</xdr:rowOff>
    </xdr:from>
    <xdr:to>
      <xdr:col>41</xdr:col>
      <xdr:colOff>50800</xdr:colOff>
      <xdr:row>78</xdr:row>
      <xdr:rowOff>137327</xdr:rowOff>
    </xdr:to>
    <xdr:cxnSp macro="">
      <xdr:nvCxnSpPr>
        <xdr:cNvPr id="417" name="直線コネクタ 416"/>
        <xdr:cNvCxnSpPr/>
      </xdr:nvCxnSpPr>
      <xdr:spPr>
        <a:xfrm flipV="1">
          <a:off x="6972300" y="13416451"/>
          <a:ext cx="889000" cy="9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100885</xdr:rowOff>
    </xdr:from>
    <xdr:to>
      <xdr:col>55</xdr:col>
      <xdr:colOff>50800</xdr:colOff>
      <xdr:row>79</xdr:row>
      <xdr:rowOff>31035</xdr:rowOff>
    </xdr:to>
    <xdr:sp macro="" textlink="">
      <xdr:nvSpPr>
        <xdr:cNvPr id="427" name="楕円 426"/>
        <xdr:cNvSpPr/>
      </xdr:nvSpPr>
      <xdr:spPr>
        <a:xfrm>
          <a:off x="10426700" y="134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15812</xdr:rowOff>
    </xdr:from>
    <xdr:ext cx="534377" cy="259045"/>
    <xdr:sp macro="" textlink="">
      <xdr:nvSpPr>
        <xdr:cNvPr id="428" name="普通建設事業費 （ うち新規整備　）該当値テキスト"/>
        <xdr:cNvSpPr txBox="1"/>
      </xdr:nvSpPr>
      <xdr:spPr>
        <a:xfrm>
          <a:off x="10528300" y="133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21930</xdr:rowOff>
    </xdr:from>
    <xdr:to>
      <xdr:col>50</xdr:col>
      <xdr:colOff>165100</xdr:colOff>
      <xdr:row>77</xdr:row>
      <xdr:rowOff>123530</xdr:rowOff>
    </xdr:to>
    <xdr:sp macro="" textlink="">
      <xdr:nvSpPr>
        <xdr:cNvPr id="429" name="楕円 428"/>
        <xdr:cNvSpPr/>
      </xdr:nvSpPr>
      <xdr:spPr>
        <a:xfrm>
          <a:off x="9588500" y="132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140057</xdr:rowOff>
    </xdr:from>
    <xdr:ext cx="534377" cy="259045"/>
    <xdr:sp macro="" textlink="">
      <xdr:nvSpPr>
        <xdr:cNvPr id="430" name="テキスト ボックス 429"/>
        <xdr:cNvSpPr txBox="1"/>
      </xdr:nvSpPr>
      <xdr:spPr>
        <a:xfrm>
          <a:off x="9372111" y="129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108124</xdr:rowOff>
    </xdr:from>
    <xdr:to>
      <xdr:col>46</xdr:col>
      <xdr:colOff>38100</xdr:colOff>
      <xdr:row>77</xdr:row>
      <xdr:rowOff>38274</xdr:rowOff>
    </xdr:to>
    <xdr:sp macro="" textlink="">
      <xdr:nvSpPr>
        <xdr:cNvPr id="431" name="楕円 430"/>
        <xdr:cNvSpPr/>
      </xdr:nvSpPr>
      <xdr:spPr>
        <a:xfrm>
          <a:off x="8699500" y="131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54801</xdr:rowOff>
    </xdr:from>
    <xdr:ext cx="534377" cy="259045"/>
    <xdr:sp macro="" textlink="">
      <xdr:nvSpPr>
        <xdr:cNvPr id="432" name="テキスト ボックス 431"/>
        <xdr:cNvSpPr txBox="1"/>
      </xdr:nvSpPr>
      <xdr:spPr>
        <a:xfrm>
          <a:off x="8483111" y="129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164001</xdr:rowOff>
    </xdr:from>
    <xdr:to>
      <xdr:col>41</xdr:col>
      <xdr:colOff>101600</xdr:colOff>
      <xdr:row>78</xdr:row>
      <xdr:rowOff>94151</xdr:rowOff>
    </xdr:to>
    <xdr:sp macro="" textlink="">
      <xdr:nvSpPr>
        <xdr:cNvPr id="433" name="楕円 432"/>
        <xdr:cNvSpPr/>
      </xdr:nvSpPr>
      <xdr:spPr>
        <a:xfrm>
          <a:off x="7810500" y="13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85278</xdr:rowOff>
    </xdr:from>
    <xdr:ext cx="534377" cy="259045"/>
    <xdr:sp macro="" textlink="">
      <xdr:nvSpPr>
        <xdr:cNvPr id="434" name="テキスト ボックス 433"/>
        <xdr:cNvSpPr txBox="1"/>
      </xdr:nvSpPr>
      <xdr:spPr>
        <a:xfrm>
          <a:off x="7594111" y="134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86527</xdr:rowOff>
    </xdr:from>
    <xdr:to>
      <xdr:col>36</xdr:col>
      <xdr:colOff>165100</xdr:colOff>
      <xdr:row>79</xdr:row>
      <xdr:rowOff>16677</xdr:rowOff>
    </xdr:to>
    <xdr:sp macro="" textlink="">
      <xdr:nvSpPr>
        <xdr:cNvPr id="435" name="楕円 434"/>
        <xdr:cNvSpPr/>
      </xdr:nvSpPr>
      <xdr:spPr>
        <a:xfrm>
          <a:off x="6921500" y="134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7804</xdr:rowOff>
    </xdr:from>
    <xdr:ext cx="534377" cy="259045"/>
    <xdr:sp macro="" textlink="">
      <xdr:nvSpPr>
        <xdr:cNvPr id="436" name="テキスト ボックス 435"/>
        <xdr:cNvSpPr txBox="1"/>
      </xdr:nvSpPr>
      <xdr:spPr>
        <a:xfrm>
          <a:off x="6705111" y="135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24250</xdr:rowOff>
    </xdr:from>
    <xdr:to>
      <xdr:col>55</xdr:col>
      <xdr:colOff>0</xdr:colOff>
      <xdr:row>98</xdr:row>
      <xdr:rowOff>130053</xdr:rowOff>
    </xdr:to>
    <xdr:cxnSp macro="">
      <xdr:nvCxnSpPr>
        <xdr:cNvPr id="465" name="直線コネクタ 464"/>
        <xdr:cNvCxnSpPr/>
      </xdr:nvCxnSpPr>
      <xdr:spPr>
        <a:xfrm flipV="1">
          <a:off x="9639300" y="16826350"/>
          <a:ext cx="838200" cy="1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130053</xdr:rowOff>
    </xdr:from>
    <xdr:to>
      <xdr:col>50</xdr:col>
      <xdr:colOff>114300</xdr:colOff>
      <xdr:row>98</xdr:row>
      <xdr:rowOff>150169</xdr:rowOff>
    </xdr:to>
    <xdr:cxnSp macro="">
      <xdr:nvCxnSpPr>
        <xdr:cNvPr id="468" name="直線コネクタ 467"/>
        <xdr:cNvCxnSpPr/>
      </xdr:nvCxnSpPr>
      <xdr:spPr>
        <a:xfrm flipV="1">
          <a:off x="8750300" y="1693215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150169</xdr:rowOff>
    </xdr:from>
    <xdr:to>
      <xdr:col>45</xdr:col>
      <xdr:colOff>177800</xdr:colOff>
      <xdr:row>99</xdr:row>
      <xdr:rowOff>11173</xdr:rowOff>
    </xdr:to>
    <xdr:cxnSp macro="">
      <xdr:nvCxnSpPr>
        <xdr:cNvPr id="471" name="直線コネクタ 470"/>
        <xdr:cNvCxnSpPr/>
      </xdr:nvCxnSpPr>
      <xdr:spPr>
        <a:xfrm flipV="1">
          <a:off x="7861300" y="16952269"/>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11173</xdr:rowOff>
    </xdr:from>
    <xdr:to>
      <xdr:col>41</xdr:col>
      <xdr:colOff>50800</xdr:colOff>
      <xdr:row>99</xdr:row>
      <xdr:rowOff>19845</xdr:rowOff>
    </xdr:to>
    <xdr:cxnSp macro="">
      <xdr:nvCxnSpPr>
        <xdr:cNvPr id="474" name="直線コネクタ 473"/>
        <xdr:cNvCxnSpPr/>
      </xdr:nvCxnSpPr>
      <xdr:spPr>
        <a:xfrm flipV="1">
          <a:off x="6972300" y="16984723"/>
          <a:ext cx="8890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144900</xdr:rowOff>
    </xdr:from>
    <xdr:to>
      <xdr:col>55</xdr:col>
      <xdr:colOff>50800</xdr:colOff>
      <xdr:row>98</xdr:row>
      <xdr:rowOff>75050</xdr:rowOff>
    </xdr:to>
    <xdr:sp macro="" textlink="">
      <xdr:nvSpPr>
        <xdr:cNvPr id="484" name="楕円 483"/>
        <xdr:cNvSpPr/>
      </xdr:nvSpPr>
      <xdr:spPr>
        <a:xfrm>
          <a:off x="10426700" y="167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123327</xdr:rowOff>
    </xdr:from>
    <xdr:ext cx="534377" cy="259045"/>
    <xdr:sp macro="" textlink="">
      <xdr:nvSpPr>
        <xdr:cNvPr id="485" name="普通建設事業費 （ うち更新整備　）該当値テキスト"/>
        <xdr:cNvSpPr txBox="1"/>
      </xdr:nvSpPr>
      <xdr:spPr>
        <a:xfrm>
          <a:off x="10528300" y="167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79253</xdr:rowOff>
    </xdr:from>
    <xdr:to>
      <xdr:col>50</xdr:col>
      <xdr:colOff>165100</xdr:colOff>
      <xdr:row>99</xdr:row>
      <xdr:rowOff>9403</xdr:rowOff>
    </xdr:to>
    <xdr:sp macro="" textlink="">
      <xdr:nvSpPr>
        <xdr:cNvPr id="486" name="楕円 485"/>
        <xdr:cNvSpPr/>
      </xdr:nvSpPr>
      <xdr:spPr>
        <a:xfrm>
          <a:off x="9588500" y="168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530</xdr:rowOff>
    </xdr:from>
    <xdr:ext cx="534377" cy="259045"/>
    <xdr:sp macro="" textlink="">
      <xdr:nvSpPr>
        <xdr:cNvPr id="487" name="テキスト ボックス 486"/>
        <xdr:cNvSpPr txBox="1"/>
      </xdr:nvSpPr>
      <xdr:spPr>
        <a:xfrm>
          <a:off x="9372111" y="1697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99369</xdr:rowOff>
    </xdr:from>
    <xdr:to>
      <xdr:col>46</xdr:col>
      <xdr:colOff>38100</xdr:colOff>
      <xdr:row>99</xdr:row>
      <xdr:rowOff>29519</xdr:rowOff>
    </xdr:to>
    <xdr:sp macro="" textlink="">
      <xdr:nvSpPr>
        <xdr:cNvPr id="488" name="楕円 487"/>
        <xdr:cNvSpPr/>
      </xdr:nvSpPr>
      <xdr:spPr>
        <a:xfrm>
          <a:off x="8699500" y="169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20646</xdr:rowOff>
    </xdr:from>
    <xdr:ext cx="469744" cy="259045"/>
    <xdr:sp macro="" textlink="">
      <xdr:nvSpPr>
        <xdr:cNvPr id="489" name="テキスト ボックス 488"/>
        <xdr:cNvSpPr txBox="1"/>
      </xdr:nvSpPr>
      <xdr:spPr>
        <a:xfrm>
          <a:off x="8515428" y="169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131823</xdr:rowOff>
    </xdr:from>
    <xdr:to>
      <xdr:col>41</xdr:col>
      <xdr:colOff>101600</xdr:colOff>
      <xdr:row>99</xdr:row>
      <xdr:rowOff>61973</xdr:rowOff>
    </xdr:to>
    <xdr:sp macro="" textlink="">
      <xdr:nvSpPr>
        <xdr:cNvPr id="490" name="楕円 489"/>
        <xdr:cNvSpPr/>
      </xdr:nvSpPr>
      <xdr:spPr>
        <a:xfrm>
          <a:off x="7810500" y="169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53100</xdr:rowOff>
    </xdr:from>
    <xdr:ext cx="469744" cy="259045"/>
    <xdr:sp macro="" textlink="">
      <xdr:nvSpPr>
        <xdr:cNvPr id="491" name="テキスト ボックス 490"/>
        <xdr:cNvSpPr txBox="1"/>
      </xdr:nvSpPr>
      <xdr:spPr>
        <a:xfrm>
          <a:off x="7626428" y="1702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140495</xdr:rowOff>
    </xdr:from>
    <xdr:to>
      <xdr:col>36</xdr:col>
      <xdr:colOff>165100</xdr:colOff>
      <xdr:row>99</xdr:row>
      <xdr:rowOff>70645</xdr:rowOff>
    </xdr:to>
    <xdr:sp macro="" textlink="">
      <xdr:nvSpPr>
        <xdr:cNvPr id="492" name="楕円 491"/>
        <xdr:cNvSpPr/>
      </xdr:nvSpPr>
      <xdr:spPr>
        <a:xfrm>
          <a:off x="6921500" y="169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61772</xdr:rowOff>
    </xdr:from>
    <xdr:ext cx="469744" cy="259045"/>
    <xdr:sp macro="" textlink="">
      <xdr:nvSpPr>
        <xdr:cNvPr id="493" name="テキスト ボックス 492"/>
        <xdr:cNvSpPr txBox="1"/>
      </xdr:nvSpPr>
      <xdr:spPr>
        <a:xfrm>
          <a:off x="6737428" y="170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8775</xdr:rowOff>
    </xdr:from>
    <xdr:to>
      <xdr:col>85</xdr:col>
      <xdr:colOff>127000</xdr:colOff>
      <xdr:row>38</xdr:row>
      <xdr:rowOff>25400</xdr:rowOff>
    </xdr:to>
    <xdr:cxnSp macro="">
      <xdr:nvCxnSpPr>
        <xdr:cNvPr id="518" name="直線コネクタ 517"/>
        <xdr:cNvCxnSpPr/>
      </xdr:nvCxnSpPr>
      <xdr:spPr>
        <a:xfrm flipV="1">
          <a:off x="15481300" y="6523875"/>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129425</xdr:rowOff>
    </xdr:from>
    <xdr:to>
      <xdr:col>85</xdr:col>
      <xdr:colOff>177800</xdr:colOff>
      <xdr:row>38</xdr:row>
      <xdr:rowOff>59575</xdr:rowOff>
    </xdr:to>
    <xdr:sp macro="" textlink="">
      <xdr:nvSpPr>
        <xdr:cNvPr id="537" name="楕円 536"/>
        <xdr:cNvSpPr/>
      </xdr:nvSpPr>
      <xdr:spPr>
        <a:xfrm>
          <a:off x="16268700" y="64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115320</xdr:rowOff>
    </xdr:from>
    <xdr:to>
      <xdr:col>85</xdr:col>
      <xdr:colOff>127000</xdr:colOff>
      <xdr:row>75</xdr:row>
      <xdr:rowOff>128344</xdr:rowOff>
    </xdr:to>
    <xdr:cxnSp macro="">
      <xdr:nvCxnSpPr>
        <xdr:cNvPr id="628" name="直線コネクタ 627"/>
        <xdr:cNvCxnSpPr/>
      </xdr:nvCxnSpPr>
      <xdr:spPr>
        <a:xfrm>
          <a:off x="15481300" y="12974070"/>
          <a:ext cx="8382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69091</xdr:rowOff>
    </xdr:from>
    <xdr:to>
      <xdr:col>81</xdr:col>
      <xdr:colOff>50800</xdr:colOff>
      <xdr:row>75</xdr:row>
      <xdr:rowOff>115320</xdr:rowOff>
    </xdr:to>
    <xdr:cxnSp macro="">
      <xdr:nvCxnSpPr>
        <xdr:cNvPr id="631" name="直線コネクタ 630"/>
        <xdr:cNvCxnSpPr/>
      </xdr:nvCxnSpPr>
      <xdr:spPr>
        <a:xfrm>
          <a:off x="14592300" y="12927841"/>
          <a:ext cx="889000" cy="4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22154</xdr:rowOff>
    </xdr:from>
    <xdr:to>
      <xdr:col>76</xdr:col>
      <xdr:colOff>114300</xdr:colOff>
      <xdr:row>75</xdr:row>
      <xdr:rowOff>69091</xdr:rowOff>
    </xdr:to>
    <xdr:cxnSp macro="">
      <xdr:nvCxnSpPr>
        <xdr:cNvPr id="634" name="直線コネクタ 633"/>
        <xdr:cNvCxnSpPr/>
      </xdr:nvCxnSpPr>
      <xdr:spPr>
        <a:xfrm>
          <a:off x="13703300" y="12880904"/>
          <a:ext cx="889000" cy="4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170538</xdr:rowOff>
    </xdr:from>
    <xdr:to>
      <xdr:col>71</xdr:col>
      <xdr:colOff>177800</xdr:colOff>
      <xdr:row>75</xdr:row>
      <xdr:rowOff>22154</xdr:rowOff>
    </xdr:to>
    <xdr:cxnSp macro="">
      <xdr:nvCxnSpPr>
        <xdr:cNvPr id="637" name="直線コネクタ 636"/>
        <xdr:cNvCxnSpPr/>
      </xdr:nvCxnSpPr>
      <xdr:spPr>
        <a:xfrm>
          <a:off x="12814300" y="12857838"/>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77544</xdr:rowOff>
    </xdr:from>
    <xdr:to>
      <xdr:col>85</xdr:col>
      <xdr:colOff>177800</xdr:colOff>
      <xdr:row>76</xdr:row>
      <xdr:rowOff>7694</xdr:rowOff>
    </xdr:to>
    <xdr:sp macro="" textlink="">
      <xdr:nvSpPr>
        <xdr:cNvPr id="647" name="楕円 646"/>
        <xdr:cNvSpPr/>
      </xdr:nvSpPr>
      <xdr:spPr>
        <a:xfrm>
          <a:off x="16268700" y="129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100421</xdr:rowOff>
    </xdr:from>
    <xdr:ext cx="534377" cy="259045"/>
    <xdr:sp macro="" textlink="">
      <xdr:nvSpPr>
        <xdr:cNvPr id="648" name="公債費該当値テキスト"/>
        <xdr:cNvSpPr txBox="1"/>
      </xdr:nvSpPr>
      <xdr:spPr>
        <a:xfrm>
          <a:off x="16370300" y="127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64520</xdr:rowOff>
    </xdr:from>
    <xdr:to>
      <xdr:col>81</xdr:col>
      <xdr:colOff>101600</xdr:colOff>
      <xdr:row>75</xdr:row>
      <xdr:rowOff>166120</xdr:rowOff>
    </xdr:to>
    <xdr:sp macro="" textlink="">
      <xdr:nvSpPr>
        <xdr:cNvPr id="649" name="楕円 648"/>
        <xdr:cNvSpPr/>
      </xdr:nvSpPr>
      <xdr:spPr>
        <a:xfrm>
          <a:off x="15430500" y="12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11197</xdr:rowOff>
    </xdr:from>
    <xdr:ext cx="534377" cy="259045"/>
    <xdr:sp macro="" textlink="">
      <xdr:nvSpPr>
        <xdr:cNvPr id="650" name="テキスト ボックス 649"/>
        <xdr:cNvSpPr txBox="1"/>
      </xdr:nvSpPr>
      <xdr:spPr>
        <a:xfrm>
          <a:off x="15214111" y="126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18291</xdr:rowOff>
    </xdr:from>
    <xdr:to>
      <xdr:col>76</xdr:col>
      <xdr:colOff>165100</xdr:colOff>
      <xdr:row>75</xdr:row>
      <xdr:rowOff>119891</xdr:rowOff>
    </xdr:to>
    <xdr:sp macro="" textlink="">
      <xdr:nvSpPr>
        <xdr:cNvPr id="651" name="楕円 650"/>
        <xdr:cNvSpPr/>
      </xdr:nvSpPr>
      <xdr:spPr>
        <a:xfrm>
          <a:off x="14541500" y="128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136418</xdr:rowOff>
    </xdr:from>
    <xdr:ext cx="534377" cy="259045"/>
    <xdr:sp macro="" textlink="">
      <xdr:nvSpPr>
        <xdr:cNvPr id="652" name="テキスト ボックス 651"/>
        <xdr:cNvSpPr txBox="1"/>
      </xdr:nvSpPr>
      <xdr:spPr>
        <a:xfrm>
          <a:off x="14325111" y="12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142804</xdr:rowOff>
    </xdr:from>
    <xdr:to>
      <xdr:col>72</xdr:col>
      <xdr:colOff>38100</xdr:colOff>
      <xdr:row>75</xdr:row>
      <xdr:rowOff>72954</xdr:rowOff>
    </xdr:to>
    <xdr:sp macro="" textlink="">
      <xdr:nvSpPr>
        <xdr:cNvPr id="653" name="楕円 652"/>
        <xdr:cNvSpPr/>
      </xdr:nvSpPr>
      <xdr:spPr>
        <a:xfrm>
          <a:off x="13652500" y="128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89481</xdr:rowOff>
    </xdr:from>
    <xdr:ext cx="534377" cy="259045"/>
    <xdr:sp macro="" textlink="">
      <xdr:nvSpPr>
        <xdr:cNvPr id="654" name="テキスト ボックス 653"/>
        <xdr:cNvSpPr txBox="1"/>
      </xdr:nvSpPr>
      <xdr:spPr>
        <a:xfrm>
          <a:off x="13436111" y="126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119738</xdr:rowOff>
    </xdr:from>
    <xdr:to>
      <xdr:col>67</xdr:col>
      <xdr:colOff>101600</xdr:colOff>
      <xdr:row>75</xdr:row>
      <xdr:rowOff>49888</xdr:rowOff>
    </xdr:to>
    <xdr:sp macro="" textlink="">
      <xdr:nvSpPr>
        <xdr:cNvPr id="655" name="楕円 654"/>
        <xdr:cNvSpPr/>
      </xdr:nvSpPr>
      <xdr:spPr>
        <a:xfrm>
          <a:off x="12763500" y="128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66415</xdr:rowOff>
    </xdr:from>
    <xdr:ext cx="534377" cy="259045"/>
    <xdr:sp macro="" textlink="">
      <xdr:nvSpPr>
        <xdr:cNvPr id="656" name="テキスト ボックス 655"/>
        <xdr:cNvSpPr txBox="1"/>
      </xdr:nvSpPr>
      <xdr:spPr>
        <a:xfrm>
          <a:off x="12547111" y="125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139359</xdr:rowOff>
    </xdr:from>
    <xdr:to>
      <xdr:col>85</xdr:col>
      <xdr:colOff>127000</xdr:colOff>
      <xdr:row>98</xdr:row>
      <xdr:rowOff>55541</xdr:rowOff>
    </xdr:to>
    <xdr:cxnSp macro="">
      <xdr:nvCxnSpPr>
        <xdr:cNvPr id="683" name="直線コネクタ 682"/>
        <xdr:cNvCxnSpPr/>
      </xdr:nvCxnSpPr>
      <xdr:spPr>
        <a:xfrm flipV="1">
          <a:off x="15481300" y="16770009"/>
          <a:ext cx="838200" cy="8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33469</xdr:rowOff>
    </xdr:from>
    <xdr:to>
      <xdr:col>81</xdr:col>
      <xdr:colOff>50800</xdr:colOff>
      <xdr:row>98</xdr:row>
      <xdr:rowOff>55541</xdr:rowOff>
    </xdr:to>
    <xdr:cxnSp macro="">
      <xdr:nvCxnSpPr>
        <xdr:cNvPr id="686" name="直線コネクタ 685"/>
        <xdr:cNvCxnSpPr/>
      </xdr:nvCxnSpPr>
      <xdr:spPr>
        <a:xfrm>
          <a:off x="14592300" y="16835569"/>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20160</xdr:rowOff>
    </xdr:from>
    <xdr:to>
      <xdr:col>76</xdr:col>
      <xdr:colOff>114300</xdr:colOff>
      <xdr:row>98</xdr:row>
      <xdr:rowOff>33469</xdr:rowOff>
    </xdr:to>
    <xdr:cxnSp macro="">
      <xdr:nvCxnSpPr>
        <xdr:cNvPr id="689" name="直線コネクタ 688"/>
        <xdr:cNvCxnSpPr/>
      </xdr:nvCxnSpPr>
      <xdr:spPr>
        <a:xfrm>
          <a:off x="13703300" y="16822260"/>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20160</xdr:rowOff>
    </xdr:from>
    <xdr:to>
      <xdr:col>71</xdr:col>
      <xdr:colOff>177800</xdr:colOff>
      <xdr:row>98</xdr:row>
      <xdr:rowOff>94312</xdr:rowOff>
    </xdr:to>
    <xdr:cxnSp macro="">
      <xdr:nvCxnSpPr>
        <xdr:cNvPr id="692" name="直線コネクタ 691"/>
        <xdr:cNvCxnSpPr/>
      </xdr:nvCxnSpPr>
      <xdr:spPr>
        <a:xfrm flipV="1">
          <a:off x="12814300" y="16822260"/>
          <a:ext cx="889000" cy="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88559</xdr:rowOff>
    </xdr:from>
    <xdr:to>
      <xdr:col>85</xdr:col>
      <xdr:colOff>177800</xdr:colOff>
      <xdr:row>98</xdr:row>
      <xdr:rowOff>18709</xdr:rowOff>
    </xdr:to>
    <xdr:sp macro="" textlink="">
      <xdr:nvSpPr>
        <xdr:cNvPr id="702" name="楕円 701"/>
        <xdr:cNvSpPr/>
      </xdr:nvSpPr>
      <xdr:spPr>
        <a:xfrm>
          <a:off x="16268700" y="167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111436</xdr:rowOff>
    </xdr:from>
    <xdr:ext cx="534377" cy="259045"/>
    <xdr:sp macro="" textlink="">
      <xdr:nvSpPr>
        <xdr:cNvPr id="703" name="積立金該当値テキスト"/>
        <xdr:cNvSpPr txBox="1"/>
      </xdr:nvSpPr>
      <xdr:spPr>
        <a:xfrm>
          <a:off x="16370300" y="165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4741</xdr:rowOff>
    </xdr:from>
    <xdr:to>
      <xdr:col>81</xdr:col>
      <xdr:colOff>101600</xdr:colOff>
      <xdr:row>98</xdr:row>
      <xdr:rowOff>106341</xdr:rowOff>
    </xdr:to>
    <xdr:sp macro="" textlink="">
      <xdr:nvSpPr>
        <xdr:cNvPr id="704" name="楕円 703"/>
        <xdr:cNvSpPr/>
      </xdr:nvSpPr>
      <xdr:spPr>
        <a:xfrm>
          <a:off x="15430500" y="1680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122868</xdr:rowOff>
    </xdr:from>
    <xdr:ext cx="534377" cy="259045"/>
    <xdr:sp macro="" textlink="">
      <xdr:nvSpPr>
        <xdr:cNvPr id="705" name="テキスト ボックス 704"/>
        <xdr:cNvSpPr txBox="1"/>
      </xdr:nvSpPr>
      <xdr:spPr>
        <a:xfrm>
          <a:off x="15214111" y="165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154119</xdr:rowOff>
    </xdr:from>
    <xdr:to>
      <xdr:col>76</xdr:col>
      <xdr:colOff>165100</xdr:colOff>
      <xdr:row>98</xdr:row>
      <xdr:rowOff>84269</xdr:rowOff>
    </xdr:to>
    <xdr:sp macro="" textlink="">
      <xdr:nvSpPr>
        <xdr:cNvPr id="706" name="楕円 705"/>
        <xdr:cNvSpPr/>
      </xdr:nvSpPr>
      <xdr:spPr>
        <a:xfrm>
          <a:off x="14541500" y="167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100796</xdr:rowOff>
    </xdr:from>
    <xdr:ext cx="534377" cy="259045"/>
    <xdr:sp macro="" textlink="">
      <xdr:nvSpPr>
        <xdr:cNvPr id="707" name="テキスト ボックス 706"/>
        <xdr:cNvSpPr txBox="1"/>
      </xdr:nvSpPr>
      <xdr:spPr>
        <a:xfrm>
          <a:off x="14325111" y="165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140810</xdr:rowOff>
    </xdr:from>
    <xdr:to>
      <xdr:col>72</xdr:col>
      <xdr:colOff>38100</xdr:colOff>
      <xdr:row>98</xdr:row>
      <xdr:rowOff>70960</xdr:rowOff>
    </xdr:to>
    <xdr:sp macro="" textlink="">
      <xdr:nvSpPr>
        <xdr:cNvPr id="708" name="楕円 707"/>
        <xdr:cNvSpPr/>
      </xdr:nvSpPr>
      <xdr:spPr>
        <a:xfrm>
          <a:off x="13652500" y="167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87487</xdr:rowOff>
    </xdr:from>
    <xdr:ext cx="534377" cy="259045"/>
    <xdr:sp macro="" textlink="">
      <xdr:nvSpPr>
        <xdr:cNvPr id="709" name="テキスト ボックス 708"/>
        <xdr:cNvSpPr txBox="1"/>
      </xdr:nvSpPr>
      <xdr:spPr>
        <a:xfrm>
          <a:off x="13436111" y="16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43512</xdr:rowOff>
    </xdr:from>
    <xdr:to>
      <xdr:col>67</xdr:col>
      <xdr:colOff>101600</xdr:colOff>
      <xdr:row>98</xdr:row>
      <xdr:rowOff>145112</xdr:rowOff>
    </xdr:to>
    <xdr:sp macro="" textlink="">
      <xdr:nvSpPr>
        <xdr:cNvPr id="710" name="楕円 709"/>
        <xdr:cNvSpPr/>
      </xdr:nvSpPr>
      <xdr:spPr>
        <a:xfrm>
          <a:off x="12763500" y="16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136239</xdr:rowOff>
    </xdr:from>
    <xdr:ext cx="534377" cy="259045"/>
    <xdr:sp macro="" textlink="">
      <xdr:nvSpPr>
        <xdr:cNvPr id="711" name="テキスト ボックス 710"/>
        <xdr:cNvSpPr txBox="1"/>
      </xdr:nvSpPr>
      <xdr:spPr>
        <a:xfrm>
          <a:off x="12547111" y="16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32334</xdr:rowOff>
    </xdr:from>
    <xdr:to>
      <xdr:col>111</xdr:col>
      <xdr:colOff>177800</xdr:colOff>
      <xdr:row>39</xdr:row>
      <xdr:rowOff>44450</xdr:rowOff>
    </xdr:to>
    <xdr:cxnSp macro="">
      <xdr:nvCxnSpPr>
        <xdr:cNvPr id="743" name="直線コネクタ 742"/>
        <xdr:cNvCxnSpPr/>
      </xdr:nvCxnSpPr>
      <xdr:spPr>
        <a:xfrm>
          <a:off x="20434300" y="6547434"/>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32334</xdr:rowOff>
    </xdr:from>
    <xdr:to>
      <xdr:col>107</xdr:col>
      <xdr:colOff>50800</xdr:colOff>
      <xdr:row>39</xdr:row>
      <xdr:rowOff>44450</xdr:rowOff>
    </xdr:to>
    <xdr:cxnSp macro="">
      <xdr:nvCxnSpPr>
        <xdr:cNvPr id="746" name="直線コネクタ 745"/>
        <xdr:cNvCxnSpPr/>
      </xdr:nvCxnSpPr>
      <xdr:spPr>
        <a:xfrm flipV="1">
          <a:off x="19545300" y="6547434"/>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152984</xdr:rowOff>
    </xdr:from>
    <xdr:to>
      <xdr:col>107</xdr:col>
      <xdr:colOff>101600</xdr:colOff>
      <xdr:row>38</xdr:row>
      <xdr:rowOff>83134</xdr:rowOff>
    </xdr:to>
    <xdr:sp macro="" textlink="">
      <xdr:nvSpPr>
        <xdr:cNvPr id="763" name="楕円 762"/>
        <xdr:cNvSpPr/>
      </xdr:nvSpPr>
      <xdr:spPr>
        <a:xfrm>
          <a:off x="20383500" y="6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99661</xdr:rowOff>
    </xdr:from>
    <xdr:ext cx="469744" cy="259045"/>
    <xdr:sp macro="" textlink="">
      <xdr:nvSpPr>
        <xdr:cNvPr id="764" name="テキスト ボックス 763"/>
        <xdr:cNvSpPr txBox="1"/>
      </xdr:nvSpPr>
      <xdr:spPr>
        <a:xfrm>
          <a:off x="20199428" y="6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55895</xdr:rowOff>
    </xdr:from>
    <xdr:to>
      <xdr:col>116</xdr:col>
      <xdr:colOff>63500</xdr:colOff>
      <xdr:row>58</xdr:row>
      <xdr:rowOff>139700</xdr:rowOff>
    </xdr:to>
    <xdr:cxnSp macro="">
      <xdr:nvCxnSpPr>
        <xdr:cNvPr id="795" name="直線コネクタ 794"/>
        <xdr:cNvCxnSpPr/>
      </xdr:nvCxnSpPr>
      <xdr:spPr>
        <a:xfrm>
          <a:off x="21323300" y="9999995"/>
          <a:ext cx="8382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55895</xdr:rowOff>
    </xdr:from>
    <xdr:to>
      <xdr:col>111</xdr:col>
      <xdr:colOff>177800</xdr:colOff>
      <xdr:row>58</xdr:row>
      <xdr:rowOff>57084</xdr:rowOff>
    </xdr:to>
    <xdr:cxnSp macro="">
      <xdr:nvCxnSpPr>
        <xdr:cNvPr id="798" name="直線コネクタ 797"/>
        <xdr:cNvCxnSpPr/>
      </xdr:nvCxnSpPr>
      <xdr:spPr>
        <a:xfrm flipV="1">
          <a:off x="20434300" y="999999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57084</xdr:rowOff>
    </xdr:from>
    <xdr:to>
      <xdr:col>107</xdr:col>
      <xdr:colOff>50800</xdr:colOff>
      <xdr:row>58</xdr:row>
      <xdr:rowOff>58684</xdr:rowOff>
    </xdr:to>
    <xdr:cxnSp macro="">
      <xdr:nvCxnSpPr>
        <xdr:cNvPr id="801" name="直線コネクタ 800"/>
        <xdr:cNvCxnSpPr/>
      </xdr:nvCxnSpPr>
      <xdr:spPr>
        <a:xfrm flipV="1">
          <a:off x="19545300" y="1000118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58684</xdr:rowOff>
    </xdr:from>
    <xdr:to>
      <xdr:col>102</xdr:col>
      <xdr:colOff>114300</xdr:colOff>
      <xdr:row>58</xdr:row>
      <xdr:rowOff>60193</xdr:rowOff>
    </xdr:to>
    <xdr:cxnSp macro="">
      <xdr:nvCxnSpPr>
        <xdr:cNvPr id="804" name="直線コネクタ 803"/>
        <xdr:cNvCxnSpPr/>
      </xdr:nvCxnSpPr>
      <xdr:spPr>
        <a:xfrm flipV="1">
          <a:off x="18656300" y="1000278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5095</xdr:rowOff>
    </xdr:from>
    <xdr:to>
      <xdr:col>112</xdr:col>
      <xdr:colOff>38100</xdr:colOff>
      <xdr:row>58</xdr:row>
      <xdr:rowOff>106695</xdr:rowOff>
    </xdr:to>
    <xdr:sp macro="" textlink="">
      <xdr:nvSpPr>
        <xdr:cNvPr id="816" name="楕円 815"/>
        <xdr:cNvSpPr/>
      </xdr:nvSpPr>
      <xdr:spPr>
        <a:xfrm>
          <a:off x="212725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97822</xdr:rowOff>
    </xdr:from>
    <xdr:ext cx="469744" cy="259045"/>
    <xdr:sp macro="" textlink="">
      <xdr:nvSpPr>
        <xdr:cNvPr id="817" name="テキスト ボックス 816"/>
        <xdr:cNvSpPr txBox="1"/>
      </xdr:nvSpPr>
      <xdr:spPr>
        <a:xfrm>
          <a:off x="21088428" y="100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6284</xdr:rowOff>
    </xdr:from>
    <xdr:to>
      <xdr:col>107</xdr:col>
      <xdr:colOff>101600</xdr:colOff>
      <xdr:row>58</xdr:row>
      <xdr:rowOff>107884</xdr:rowOff>
    </xdr:to>
    <xdr:sp macro="" textlink="">
      <xdr:nvSpPr>
        <xdr:cNvPr id="818" name="楕円 817"/>
        <xdr:cNvSpPr/>
      </xdr:nvSpPr>
      <xdr:spPr>
        <a:xfrm>
          <a:off x="203835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99011</xdr:rowOff>
    </xdr:from>
    <xdr:ext cx="469744" cy="259045"/>
    <xdr:sp macro="" textlink="">
      <xdr:nvSpPr>
        <xdr:cNvPr id="819" name="テキスト ボックス 818"/>
        <xdr:cNvSpPr txBox="1"/>
      </xdr:nvSpPr>
      <xdr:spPr>
        <a:xfrm>
          <a:off x="20199428" y="1004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7884</xdr:rowOff>
    </xdr:from>
    <xdr:to>
      <xdr:col>102</xdr:col>
      <xdr:colOff>165100</xdr:colOff>
      <xdr:row>58</xdr:row>
      <xdr:rowOff>109484</xdr:rowOff>
    </xdr:to>
    <xdr:sp macro="" textlink="">
      <xdr:nvSpPr>
        <xdr:cNvPr id="820" name="楕円 819"/>
        <xdr:cNvSpPr/>
      </xdr:nvSpPr>
      <xdr:spPr>
        <a:xfrm>
          <a:off x="19494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126011</xdr:rowOff>
    </xdr:from>
    <xdr:ext cx="469744" cy="259045"/>
    <xdr:sp macro="" textlink="">
      <xdr:nvSpPr>
        <xdr:cNvPr id="821" name="テキスト ボックス 820"/>
        <xdr:cNvSpPr txBox="1"/>
      </xdr:nvSpPr>
      <xdr:spPr>
        <a:xfrm>
          <a:off x="19310428" y="972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9393</xdr:rowOff>
    </xdr:from>
    <xdr:to>
      <xdr:col>98</xdr:col>
      <xdr:colOff>38100</xdr:colOff>
      <xdr:row>58</xdr:row>
      <xdr:rowOff>110993</xdr:rowOff>
    </xdr:to>
    <xdr:sp macro="" textlink="">
      <xdr:nvSpPr>
        <xdr:cNvPr id="822" name="楕円 821"/>
        <xdr:cNvSpPr/>
      </xdr:nvSpPr>
      <xdr:spPr>
        <a:xfrm>
          <a:off x="18605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102120</xdr:rowOff>
    </xdr:from>
    <xdr:ext cx="469744" cy="259045"/>
    <xdr:sp macro="" textlink="">
      <xdr:nvSpPr>
        <xdr:cNvPr id="823" name="テキスト ボックス 822"/>
        <xdr:cNvSpPr txBox="1"/>
      </xdr:nvSpPr>
      <xdr:spPr>
        <a:xfrm>
          <a:off x="18421428" y="100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153568</xdr:rowOff>
    </xdr:from>
    <xdr:to>
      <xdr:col>116</xdr:col>
      <xdr:colOff>63500</xdr:colOff>
      <xdr:row>73</xdr:row>
      <xdr:rowOff>109220</xdr:rowOff>
    </xdr:to>
    <xdr:cxnSp macro="">
      <xdr:nvCxnSpPr>
        <xdr:cNvPr id="853" name="直線コネクタ 852"/>
        <xdr:cNvCxnSpPr/>
      </xdr:nvCxnSpPr>
      <xdr:spPr>
        <a:xfrm>
          <a:off x="21323300" y="12497968"/>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153568</xdr:rowOff>
    </xdr:from>
    <xdr:to>
      <xdr:col>111</xdr:col>
      <xdr:colOff>177800</xdr:colOff>
      <xdr:row>73</xdr:row>
      <xdr:rowOff>94494</xdr:rowOff>
    </xdr:to>
    <xdr:cxnSp macro="">
      <xdr:nvCxnSpPr>
        <xdr:cNvPr id="856" name="直線コネクタ 855"/>
        <xdr:cNvCxnSpPr/>
      </xdr:nvCxnSpPr>
      <xdr:spPr>
        <a:xfrm flipV="1">
          <a:off x="20434300" y="1249796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94494</xdr:rowOff>
    </xdr:from>
    <xdr:to>
      <xdr:col>107</xdr:col>
      <xdr:colOff>50800</xdr:colOff>
      <xdr:row>73</xdr:row>
      <xdr:rowOff>156902</xdr:rowOff>
    </xdr:to>
    <xdr:cxnSp macro="">
      <xdr:nvCxnSpPr>
        <xdr:cNvPr id="859" name="直線コネクタ 858"/>
        <xdr:cNvCxnSpPr/>
      </xdr:nvCxnSpPr>
      <xdr:spPr>
        <a:xfrm flipV="1">
          <a:off x="19545300" y="12610344"/>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156902</xdr:rowOff>
    </xdr:from>
    <xdr:to>
      <xdr:col>102</xdr:col>
      <xdr:colOff>114300</xdr:colOff>
      <xdr:row>74</xdr:row>
      <xdr:rowOff>77940</xdr:rowOff>
    </xdr:to>
    <xdr:cxnSp macro="">
      <xdr:nvCxnSpPr>
        <xdr:cNvPr id="862" name="直線コネクタ 861"/>
        <xdr:cNvCxnSpPr/>
      </xdr:nvCxnSpPr>
      <xdr:spPr>
        <a:xfrm flipV="1">
          <a:off x="18656300" y="12672752"/>
          <a:ext cx="889000" cy="9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58420</xdr:rowOff>
    </xdr:from>
    <xdr:to>
      <xdr:col>116</xdr:col>
      <xdr:colOff>114300</xdr:colOff>
      <xdr:row>73</xdr:row>
      <xdr:rowOff>160020</xdr:rowOff>
    </xdr:to>
    <xdr:sp macro="" textlink="">
      <xdr:nvSpPr>
        <xdr:cNvPr id="872" name="楕円 871"/>
        <xdr:cNvSpPr/>
      </xdr:nvSpPr>
      <xdr:spPr>
        <a:xfrm>
          <a:off x="221107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81297</xdr:rowOff>
    </xdr:from>
    <xdr:ext cx="534377" cy="259045"/>
    <xdr:sp macro="" textlink="">
      <xdr:nvSpPr>
        <xdr:cNvPr id="873" name="繰出金該当値テキスト"/>
        <xdr:cNvSpPr txBox="1"/>
      </xdr:nvSpPr>
      <xdr:spPr>
        <a:xfrm>
          <a:off x="22212300" y="124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102768</xdr:rowOff>
    </xdr:from>
    <xdr:to>
      <xdr:col>112</xdr:col>
      <xdr:colOff>38100</xdr:colOff>
      <xdr:row>73</xdr:row>
      <xdr:rowOff>32918</xdr:rowOff>
    </xdr:to>
    <xdr:sp macro="" textlink="">
      <xdr:nvSpPr>
        <xdr:cNvPr id="874" name="楕円 873"/>
        <xdr:cNvSpPr/>
      </xdr:nvSpPr>
      <xdr:spPr>
        <a:xfrm>
          <a:off x="21272500" y="12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49445</xdr:rowOff>
    </xdr:from>
    <xdr:ext cx="534377" cy="259045"/>
    <xdr:sp macro="" textlink="">
      <xdr:nvSpPr>
        <xdr:cNvPr id="875" name="テキスト ボックス 874"/>
        <xdr:cNvSpPr txBox="1"/>
      </xdr:nvSpPr>
      <xdr:spPr>
        <a:xfrm>
          <a:off x="21056111" y="122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43694</xdr:rowOff>
    </xdr:from>
    <xdr:to>
      <xdr:col>107</xdr:col>
      <xdr:colOff>101600</xdr:colOff>
      <xdr:row>73</xdr:row>
      <xdr:rowOff>145294</xdr:rowOff>
    </xdr:to>
    <xdr:sp macro="" textlink="">
      <xdr:nvSpPr>
        <xdr:cNvPr id="876" name="楕円 875"/>
        <xdr:cNvSpPr/>
      </xdr:nvSpPr>
      <xdr:spPr>
        <a:xfrm>
          <a:off x="20383500" y="12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161821</xdr:rowOff>
    </xdr:from>
    <xdr:ext cx="534377" cy="259045"/>
    <xdr:sp macro="" textlink="">
      <xdr:nvSpPr>
        <xdr:cNvPr id="877" name="テキスト ボックス 876"/>
        <xdr:cNvSpPr txBox="1"/>
      </xdr:nvSpPr>
      <xdr:spPr>
        <a:xfrm>
          <a:off x="20167111" y="123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106102</xdr:rowOff>
    </xdr:from>
    <xdr:to>
      <xdr:col>102</xdr:col>
      <xdr:colOff>165100</xdr:colOff>
      <xdr:row>74</xdr:row>
      <xdr:rowOff>36252</xdr:rowOff>
    </xdr:to>
    <xdr:sp macro="" textlink="">
      <xdr:nvSpPr>
        <xdr:cNvPr id="878" name="楕円 877"/>
        <xdr:cNvSpPr/>
      </xdr:nvSpPr>
      <xdr:spPr>
        <a:xfrm>
          <a:off x="19494500" y="126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52779</xdr:rowOff>
    </xdr:from>
    <xdr:ext cx="534377" cy="259045"/>
    <xdr:sp macro="" textlink="">
      <xdr:nvSpPr>
        <xdr:cNvPr id="879" name="テキスト ボックス 878"/>
        <xdr:cNvSpPr txBox="1"/>
      </xdr:nvSpPr>
      <xdr:spPr>
        <a:xfrm>
          <a:off x="19278111" y="123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27140</xdr:rowOff>
    </xdr:from>
    <xdr:to>
      <xdr:col>98</xdr:col>
      <xdr:colOff>38100</xdr:colOff>
      <xdr:row>74</xdr:row>
      <xdr:rowOff>128740</xdr:rowOff>
    </xdr:to>
    <xdr:sp macro="" textlink="">
      <xdr:nvSpPr>
        <xdr:cNvPr id="880" name="楕円 879"/>
        <xdr:cNvSpPr/>
      </xdr:nvSpPr>
      <xdr:spPr>
        <a:xfrm>
          <a:off x="18605500" y="12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145267</xdr:rowOff>
    </xdr:from>
    <xdr:ext cx="534377" cy="259045"/>
    <xdr:sp macro="" textlink="">
      <xdr:nvSpPr>
        <xdr:cNvPr id="881" name="テキスト ボックス 880"/>
        <xdr:cNvSpPr txBox="1"/>
      </xdr:nvSpPr>
      <xdr:spPr>
        <a:xfrm>
          <a:off x="18389111" y="1248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適切な人員確保・配置を図りながら人件費の抑制</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物件費、普通建設事業費～道内市町村及び類似団体平均より低い水準となっている。今後も引き続き行政コストの削減に努める。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維持補修費～道内市町村及び類似団体平均より上回っているが、当町は特別豪雪地帯に指定されており、除排雪経費が主な要因である。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水道事業に対する高料金対策繰出金等により、道内市町村及び類似団体平均を上回っている。今後も事業内容を注視し、適正化に努める。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年度をピークに緩やかではあるが減少を続けており、引き続き公債費の縮減に努める。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年度は道内市町村及び類似団体平均を上回っている。ふるさと納税のまちづくり基金への積立が主な要因である。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16,061
15,963
422.86
10,560,394
10,291,543
205,567
6,157,082
10,019,067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90714</xdr:rowOff>
    </xdr:from>
    <xdr:to>
      <xdr:col>24</xdr:col>
      <xdr:colOff>63500</xdr:colOff>
      <xdr:row>31</xdr:row>
      <xdr:rowOff>117166</xdr:rowOff>
    </xdr:to>
    <xdr:cxnSp macro="">
      <xdr:nvCxnSpPr>
        <xdr:cNvPr id="63" name="直線コネクタ 62"/>
        <xdr:cNvCxnSpPr/>
      </xdr:nvCxnSpPr>
      <xdr:spPr>
        <a:xfrm flipV="1">
          <a:off x="3797300" y="5405664"/>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112595</xdr:rowOff>
    </xdr:from>
    <xdr:to>
      <xdr:col>19</xdr:col>
      <xdr:colOff>177800</xdr:colOff>
      <xdr:row>31</xdr:row>
      <xdr:rowOff>117166</xdr:rowOff>
    </xdr:to>
    <xdr:cxnSp macro="">
      <xdr:nvCxnSpPr>
        <xdr:cNvPr id="66" name="直線コネクタ 65"/>
        <xdr:cNvCxnSpPr/>
      </xdr:nvCxnSpPr>
      <xdr:spPr>
        <a:xfrm>
          <a:off x="2908300" y="542754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119779</xdr:rowOff>
    </xdr:from>
    <xdr:to>
      <xdr:col>15</xdr:col>
      <xdr:colOff>50800</xdr:colOff>
      <xdr:row>31</xdr:row>
      <xdr:rowOff>112595</xdr:rowOff>
    </xdr:to>
    <xdr:cxnSp macro="">
      <xdr:nvCxnSpPr>
        <xdr:cNvPr id="69" name="直線コネクタ 68"/>
        <xdr:cNvCxnSpPr/>
      </xdr:nvCxnSpPr>
      <xdr:spPr>
        <a:xfrm>
          <a:off x="2019300" y="5263279"/>
          <a:ext cx="889000" cy="1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119779</xdr:rowOff>
    </xdr:from>
    <xdr:to>
      <xdr:col>10</xdr:col>
      <xdr:colOff>114300</xdr:colOff>
      <xdr:row>30</xdr:row>
      <xdr:rowOff>147864</xdr:rowOff>
    </xdr:to>
    <xdr:cxnSp macro="">
      <xdr:nvCxnSpPr>
        <xdr:cNvPr id="72" name="直線コネクタ 71"/>
        <xdr:cNvCxnSpPr/>
      </xdr:nvCxnSpPr>
      <xdr:spPr>
        <a:xfrm flipV="1">
          <a:off x="1130300" y="526327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39914</xdr:rowOff>
    </xdr:from>
    <xdr:to>
      <xdr:col>24</xdr:col>
      <xdr:colOff>114300</xdr:colOff>
      <xdr:row>31</xdr:row>
      <xdr:rowOff>141514</xdr:rowOff>
    </xdr:to>
    <xdr:sp macro="" textlink="">
      <xdr:nvSpPr>
        <xdr:cNvPr id="82" name="楕円 81"/>
        <xdr:cNvSpPr/>
      </xdr:nvSpPr>
      <xdr:spPr>
        <a:xfrm>
          <a:off x="45847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62791</xdr:rowOff>
    </xdr:from>
    <xdr:ext cx="469744" cy="259045"/>
    <xdr:sp macro="" textlink="">
      <xdr:nvSpPr>
        <xdr:cNvPr id="83" name="議会費該当値テキスト"/>
        <xdr:cNvSpPr txBox="1"/>
      </xdr:nvSpPr>
      <xdr:spPr>
        <a:xfrm>
          <a:off x="4686300" y="52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66366</xdr:rowOff>
    </xdr:from>
    <xdr:to>
      <xdr:col>20</xdr:col>
      <xdr:colOff>38100</xdr:colOff>
      <xdr:row>31</xdr:row>
      <xdr:rowOff>167966</xdr:rowOff>
    </xdr:to>
    <xdr:sp macro="" textlink="">
      <xdr:nvSpPr>
        <xdr:cNvPr id="84" name="楕円 83"/>
        <xdr:cNvSpPr/>
      </xdr:nvSpPr>
      <xdr:spPr>
        <a:xfrm>
          <a:off x="3746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13043</xdr:rowOff>
    </xdr:from>
    <xdr:ext cx="469744" cy="259045"/>
    <xdr:sp macro="" textlink="">
      <xdr:nvSpPr>
        <xdr:cNvPr id="85" name="テキスト ボックス 84"/>
        <xdr:cNvSpPr txBox="1"/>
      </xdr:nvSpPr>
      <xdr:spPr>
        <a:xfrm>
          <a:off x="3562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61795</xdr:rowOff>
    </xdr:from>
    <xdr:to>
      <xdr:col>15</xdr:col>
      <xdr:colOff>101600</xdr:colOff>
      <xdr:row>31</xdr:row>
      <xdr:rowOff>163395</xdr:rowOff>
    </xdr:to>
    <xdr:sp macro="" textlink="">
      <xdr:nvSpPr>
        <xdr:cNvPr id="86" name="楕円 85"/>
        <xdr:cNvSpPr/>
      </xdr:nvSpPr>
      <xdr:spPr>
        <a:xfrm>
          <a:off x="2857500" y="53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8472</xdr:rowOff>
    </xdr:from>
    <xdr:ext cx="469744" cy="259045"/>
    <xdr:sp macro="" textlink="">
      <xdr:nvSpPr>
        <xdr:cNvPr id="87" name="テキスト ボックス 86"/>
        <xdr:cNvSpPr txBox="1"/>
      </xdr:nvSpPr>
      <xdr:spPr>
        <a:xfrm>
          <a:off x="2673428" y="51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68979</xdr:rowOff>
    </xdr:from>
    <xdr:to>
      <xdr:col>10</xdr:col>
      <xdr:colOff>165100</xdr:colOff>
      <xdr:row>30</xdr:row>
      <xdr:rowOff>170579</xdr:rowOff>
    </xdr:to>
    <xdr:sp macro="" textlink="">
      <xdr:nvSpPr>
        <xdr:cNvPr id="88" name="楕円 87"/>
        <xdr:cNvSpPr/>
      </xdr:nvSpPr>
      <xdr:spPr>
        <a:xfrm>
          <a:off x="1968500" y="52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15656</xdr:rowOff>
    </xdr:from>
    <xdr:ext cx="469744" cy="259045"/>
    <xdr:sp macro="" textlink="">
      <xdr:nvSpPr>
        <xdr:cNvPr id="89" name="テキスト ボックス 88"/>
        <xdr:cNvSpPr txBox="1"/>
      </xdr:nvSpPr>
      <xdr:spPr>
        <a:xfrm>
          <a:off x="1784428" y="49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97064</xdr:rowOff>
    </xdr:from>
    <xdr:to>
      <xdr:col>6</xdr:col>
      <xdr:colOff>38100</xdr:colOff>
      <xdr:row>31</xdr:row>
      <xdr:rowOff>27214</xdr:rowOff>
    </xdr:to>
    <xdr:sp macro="" textlink="">
      <xdr:nvSpPr>
        <xdr:cNvPr id="90" name="楕円 89"/>
        <xdr:cNvSpPr/>
      </xdr:nvSpPr>
      <xdr:spPr>
        <a:xfrm>
          <a:off x="1079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43741</xdr:rowOff>
    </xdr:from>
    <xdr:ext cx="469744" cy="259045"/>
    <xdr:sp macro="" textlink="">
      <xdr:nvSpPr>
        <xdr:cNvPr id="91" name="テキスト ボックス 90"/>
        <xdr:cNvSpPr txBox="1"/>
      </xdr:nvSpPr>
      <xdr:spPr>
        <a:xfrm>
          <a:off x="895428" y="50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14065</xdr:rowOff>
    </xdr:from>
    <xdr:to>
      <xdr:col>24</xdr:col>
      <xdr:colOff>63500</xdr:colOff>
      <xdr:row>58</xdr:row>
      <xdr:rowOff>84680</xdr:rowOff>
    </xdr:to>
    <xdr:cxnSp macro="">
      <xdr:nvCxnSpPr>
        <xdr:cNvPr id="120" name="直線コネクタ 119"/>
        <xdr:cNvCxnSpPr/>
      </xdr:nvCxnSpPr>
      <xdr:spPr>
        <a:xfrm flipV="1">
          <a:off x="3797300" y="9958165"/>
          <a:ext cx="838200" cy="7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68542</xdr:rowOff>
    </xdr:from>
    <xdr:to>
      <xdr:col>19</xdr:col>
      <xdr:colOff>177800</xdr:colOff>
      <xdr:row>58</xdr:row>
      <xdr:rowOff>84680</xdr:rowOff>
    </xdr:to>
    <xdr:cxnSp macro="">
      <xdr:nvCxnSpPr>
        <xdr:cNvPr id="123" name="直線コネクタ 122"/>
        <xdr:cNvCxnSpPr/>
      </xdr:nvCxnSpPr>
      <xdr:spPr>
        <a:xfrm>
          <a:off x="2908300" y="10012642"/>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64190</xdr:rowOff>
    </xdr:from>
    <xdr:to>
      <xdr:col>15</xdr:col>
      <xdr:colOff>50800</xdr:colOff>
      <xdr:row>58</xdr:row>
      <xdr:rowOff>68542</xdr:rowOff>
    </xdr:to>
    <xdr:cxnSp macro="">
      <xdr:nvCxnSpPr>
        <xdr:cNvPr id="126" name="直線コネクタ 125"/>
        <xdr:cNvCxnSpPr/>
      </xdr:nvCxnSpPr>
      <xdr:spPr>
        <a:xfrm>
          <a:off x="2019300" y="10008290"/>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64190</xdr:rowOff>
    </xdr:from>
    <xdr:to>
      <xdr:col>10</xdr:col>
      <xdr:colOff>114300</xdr:colOff>
      <xdr:row>58</xdr:row>
      <xdr:rowOff>124702</xdr:rowOff>
    </xdr:to>
    <xdr:cxnSp macro="">
      <xdr:nvCxnSpPr>
        <xdr:cNvPr id="129" name="直線コネクタ 128"/>
        <xdr:cNvCxnSpPr/>
      </xdr:nvCxnSpPr>
      <xdr:spPr>
        <a:xfrm flipV="1">
          <a:off x="1130300" y="10008290"/>
          <a:ext cx="889000" cy="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134715</xdr:rowOff>
    </xdr:from>
    <xdr:to>
      <xdr:col>24</xdr:col>
      <xdr:colOff>114300</xdr:colOff>
      <xdr:row>58</xdr:row>
      <xdr:rowOff>64865</xdr:rowOff>
    </xdr:to>
    <xdr:sp macro="" textlink="">
      <xdr:nvSpPr>
        <xdr:cNvPr id="139" name="楕円 138"/>
        <xdr:cNvSpPr/>
      </xdr:nvSpPr>
      <xdr:spPr>
        <a:xfrm>
          <a:off x="4584700" y="99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157592</xdr:rowOff>
    </xdr:from>
    <xdr:ext cx="599010" cy="259045"/>
    <xdr:sp macro="" textlink="">
      <xdr:nvSpPr>
        <xdr:cNvPr id="140" name="総務費該当値テキスト"/>
        <xdr:cNvSpPr txBox="1"/>
      </xdr:nvSpPr>
      <xdr:spPr>
        <a:xfrm>
          <a:off x="4686300" y="975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33880</xdr:rowOff>
    </xdr:from>
    <xdr:to>
      <xdr:col>20</xdr:col>
      <xdr:colOff>38100</xdr:colOff>
      <xdr:row>58</xdr:row>
      <xdr:rowOff>135480</xdr:rowOff>
    </xdr:to>
    <xdr:sp macro="" textlink="">
      <xdr:nvSpPr>
        <xdr:cNvPr id="141" name="楕円 140"/>
        <xdr:cNvSpPr/>
      </xdr:nvSpPr>
      <xdr:spPr>
        <a:xfrm>
          <a:off x="3746500" y="99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152007</xdr:rowOff>
    </xdr:from>
    <xdr:ext cx="599010" cy="259045"/>
    <xdr:sp macro="" textlink="">
      <xdr:nvSpPr>
        <xdr:cNvPr id="142" name="テキスト ボックス 141"/>
        <xdr:cNvSpPr txBox="1"/>
      </xdr:nvSpPr>
      <xdr:spPr>
        <a:xfrm>
          <a:off x="3497795" y="975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17742</xdr:rowOff>
    </xdr:from>
    <xdr:to>
      <xdr:col>15</xdr:col>
      <xdr:colOff>101600</xdr:colOff>
      <xdr:row>58</xdr:row>
      <xdr:rowOff>119342</xdr:rowOff>
    </xdr:to>
    <xdr:sp macro="" textlink="">
      <xdr:nvSpPr>
        <xdr:cNvPr id="143" name="楕円 142"/>
        <xdr:cNvSpPr/>
      </xdr:nvSpPr>
      <xdr:spPr>
        <a:xfrm>
          <a:off x="2857500" y="9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135869</xdr:rowOff>
    </xdr:from>
    <xdr:ext cx="599010" cy="259045"/>
    <xdr:sp macro="" textlink="">
      <xdr:nvSpPr>
        <xdr:cNvPr id="144" name="テキスト ボックス 143"/>
        <xdr:cNvSpPr txBox="1"/>
      </xdr:nvSpPr>
      <xdr:spPr>
        <a:xfrm>
          <a:off x="2608795" y="973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13390</xdr:rowOff>
    </xdr:from>
    <xdr:to>
      <xdr:col>10</xdr:col>
      <xdr:colOff>165100</xdr:colOff>
      <xdr:row>58</xdr:row>
      <xdr:rowOff>114990</xdr:rowOff>
    </xdr:to>
    <xdr:sp macro="" textlink="">
      <xdr:nvSpPr>
        <xdr:cNvPr id="145" name="楕円 144"/>
        <xdr:cNvSpPr/>
      </xdr:nvSpPr>
      <xdr:spPr>
        <a:xfrm>
          <a:off x="1968500" y="99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131517</xdr:rowOff>
    </xdr:from>
    <xdr:ext cx="599010" cy="259045"/>
    <xdr:sp macro="" textlink="">
      <xdr:nvSpPr>
        <xdr:cNvPr id="146" name="テキスト ボックス 145"/>
        <xdr:cNvSpPr txBox="1"/>
      </xdr:nvSpPr>
      <xdr:spPr>
        <a:xfrm>
          <a:off x="1719795" y="97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73902</xdr:rowOff>
    </xdr:from>
    <xdr:to>
      <xdr:col>6</xdr:col>
      <xdr:colOff>38100</xdr:colOff>
      <xdr:row>59</xdr:row>
      <xdr:rowOff>4052</xdr:rowOff>
    </xdr:to>
    <xdr:sp macro="" textlink="">
      <xdr:nvSpPr>
        <xdr:cNvPr id="147" name="楕円 146"/>
        <xdr:cNvSpPr/>
      </xdr:nvSpPr>
      <xdr:spPr>
        <a:xfrm>
          <a:off x="10795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166629</xdr:rowOff>
    </xdr:from>
    <xdr:ext cx="534377" cy="259045"/>
    <xdr:sp macro="" textlink="">
      <xdr:nvSpPr>
        <xdr:cNvPr id="148" name="テキスト ボックス 147"/>
        <xdr:cNvSpPr txBox="1"/>
      </xdr:nvSpPr>
      <xdr:spPr>
        <a:xfrm>
          <a:off x="863111" y="10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165956</xdr:rowOff>
    </xdr:from>
    <xdr:to>
      <xdr:col>24</xdr:col>
      <xdr:colOff>63500</xdr:colOff>
      <xdr:row>76</xdr:row>
      <xdr:rowOff>73547</xdr:rowOff>
    </xdr:to>
    <xdr:cxnSp macro="">
      <xdr:nvCxnSpPr>
        <xdr:cNvPr id="180" name="直線コネクタ 179"/>
        <xdr:cNvCxnSpPr/>
      </xdr:nvCxnSpPr>
      <xdr:spPr>
        <a:xfrm>
          <a:off x="3797300" y="13024706"/>
          <a:ext cx="838200" cy="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165956</xdr:rowOff>
    </xdr:from>
    <xdr:to>
      <xdr:col>19</xdr:col>
      <xdr:colOff>177800</xdr:colOff>
      <xdr:row>76</xdr:row>
      <xdr:rowOff>51155</xdr:rowOff>
    </xdr:to>
    <xdr:cxnSp macro="">
      <xdr:nvCxnSpPr>
        <xdr:cNvPr id="183" name="直線コネクタ 182"/>
        <xdr:cNvCxnSpPr/>
      </xdr:nvCxnSpPr>
      <xdr:spPr>
        <a:xfrm flipV="1">
          <a:off x="2908300" y="13024706"/>
          <a:ext cx="889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51155</xdr:rowOff>
    </xdr:from>
    <xdr:to>
      <xdr:col>15</xdr:col>
      <xdr:colOff>50800</xdr:colOff>
      <xdr:row>76</xdr:row>
      <xdr:rowOff>139450</xdr:rowOff>
    </xdr:to>
    <xdr:cxnSp macro="">
      <xdr:nvCxnSpPr>
        <xdr:cNvPr id="186" name="直線コネクタ 185"/>
        <xdr:cNvCxnSpPr/>
      </xdr:nvCxnSpPr>
      <xdr:spPr>
        <a:xfrm flipV="1">
          <a:off x="2019300" y="13081355"/>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139450</xdr:rowOff>
    </xdr:from>
    <xdr:to>
      <xdr:col>10</xdr:col>
      <xdr:colOff>114300</xdr:colOff>
      <xdr:row>76</xdr:row>
      <xdr:rowOff>149008</xdr:rowOff>
    </xdr:to>
    <xdr:cxnSp macro="">
      <xdr:nvCxnSpPr>
        <xdr:cNvPr id="189" name="直線コネクタ 188"/>
        <xdr:cNvCxnSpPr/>
      </xdr:nvCxnSpPr>
      <xdr:spPr>
        <a:xfrm flipV="1">
          <a:off x="1130300" y="13169650"/>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22747</xdr:rowOff>
    </xdr:from>
    <xdr:to>
      <xdr:col>24</xdr:col>
      <xdr:colOff>114300</xdr:colOff>
      <xdr:row>76</xdr:row>
      <xdr:rowOff>124347</xdr:rowOff>
    </xdr:to>
    <xdr:sp macro="" textlink="">
      <xdr:nvSpPr>
        <xdr:cNvPr id="199" name="楕円 198"/>
        <xdr:cNvSpPr/>
      </xdr:nvSpPr>
      <xdr:spPr>
        <a:xfrm>
          <a:off x="4584700" y="13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1174</xdr:rowOff>
    </xdr:from>
    <xdr:ext cx="599010" cy="259045"/>
    <xdr:sp macro="" textlink="">
      <xdr:nvSpPr>
        <xdr:cNvPr id="200" name="民生費該当値テキスト"/>
        <xdr:cNvSpPr txBox="1"/>
      </xdr:nvSpPr>
      <xdr:spPr>
        <a:xfrm>
          <a:off x="4686300" y="1303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115157</xdr:rowOff>
    </xdr:from>
    <xdr:to>
      <xdr:col>20</xdr:col>
      <xdr:colOff>38100</xdr:colOff>
      <xdr:row>76</xdr:row>
      <xdr:rowOff>45306</xdr:rowOff>
    </xdr:to>
    <xdr:sp macro="" textlink="">
      <xdr:nvSpPr>
        <xdr:cNvPr id="201" name="楕円 200"/>
        <xdr:cNvSpPr/>
      </xdr:nvSpPr>
      <xdr:spPr>
        <a:xfrm>
          <a:off x="3746500" y="12973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61834</xdr:rowOff>
    </xdr:from>
    <xdr:ext cx="599010" cy="259045"/>
    <xdr:sp macro="" textlink="">
      <xdr:nvSpPr>
        <xdr:cNvPr id="202" name="テキスト ボックス 201"/>
        <xdr:cNvSpPr txBox="1"/>
      </xdr:nvSpPr>
      <xdr:spPr>
        <a:xfrm>
          <a:off x="3497795" y="127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355</xdr:rowOff>
    </xdr:from>
    <xdr:to>
      <xdr:col>15</xdr:col>
      <xdr:colOff>101600</xdr:colOff>
      <xdr:row>76</xdr:row>
      <xdr:rowOff>101955</xdr:rowOff>
    </xdr:to>
    <xdr:sp macro="" textlink="">
      <xdr:nvSpPr>
        <xdr:cNvPr id="203" name="楕円 202"/>
        <xdr:cNvSpPr/>
      </xdr:nvSpPr>
      <xdr:spPr>
        <a:xfrm>
          <a:off x="2857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118483</xdr:rowOff>
    </xdr:from>
    <xdr:ext cx="599010" cy="259045"/>
    <xdr:sp macro="" textlink="">
      <xdr:nvSpPr>
        <xdr:cNvPr id="204" name="テキスト ボックス 203"/>
        <xdr:cNvSpPr txBox="1"/>
      </xdr:nvSpPr>
      <xdr:spPr>
        <a:xfrm>
          <a:off x="2608795" y="128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88650</xdr:rowOff>
    </xdr:from>
    <xdr:to>
      <xdr:col>10</xdr:col>
      <xdr:colOff>165100</xdr:colOff>
      <xdr:row>77</xdr:row>
      <xdr:rowOff>18800</xdr:rowOff>
    </xdr:to>
    <xdr:sp macro="" textlink="">
      <xdr:nvSpPr>
        <xdr:cNvPr id="205" name="楕円 204"/>
        <xdr:cNvSpPr/>
      </xdr:nvSpPr>
      <xdr:spPr>
        <a:xfrm>
          <a:off x="1968500" y="13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35327</xdr:rowOff>
    </xdr:from>
    <xdr:ext cx="599010" cy="259045"/>
    <xdr:sp macro="" textlink="">
      <xdr:nvSpPr>
        <xdr:cNvPr id="206" name="テキスト ボックス 205"/>
        <xdr:cNvSpPr txBox="1"/>
      </xdr:nvSpPr>
      <xdr:spPr>
        <a:xfrm>
          <a:off x="1719795" y="128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98208</xdr:rowOff>
    </xdr:from>
    <xdr:to>
      <xdr:col>6</xdr:col>
      <xdr:colOff>38100</xdr:colOff>
      <xdr:row>77</xdr:row>
      <xdr:rowOff>28358</xdr:rowOff>
    </xdr:to>
    <xdr:sp macro="" textlink="">
      <xdr:nvSpPr>
        <xdr:cNvPr id="207" name="楕円 206"/>
        <xdr:cNvSpPr/>
      </xdr:nvSpPr>
      <xdr:spPr>
        <a:xfrm>
          <a:off x="1079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19485</xdr:rowOff>
    </xdr:from>
    <xdr:ext cx="599010" cy="259045"/>
    <xdr:sp macro="" textlink="">
      <xdr:nvSpPr>
        <xdr:cNvPr id="208" name="テキスト ボックス 207"/>
        <xdr:cNvSpPr txBox="1"/>
      </xdr:nvSpPr>
      <xdr:spPr>
        <a:xfrm>
          <a:off x="830795" y="132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99402</xdr:rowOff>
    </xdr:from>
    <xdr:to>
      <xdr:col>24</xdr:col>
      <xdr:colOff>63500</xdr:colOff>
      <xdr:row>97</xdr:row>
      <xdr:rowOff>136533</xdr:rowOff>
    </xdr:to>
    <xdr:cxnSp macro="">
      <xdr:nvCxnSpPr>
        <xdr:cNvPr id="240" name="直線コネクタ 239"/>
        <xdr:cNvCxnSpPr/>
      </xdr:nvCxnSpPr>
      <xdr:spPr>
        <a:xfrm>
          <a:off x="3797300" y="16730052"/>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99402</xdr:rowOff>
    </xdr:from>
    <xdr:to>
      <xdr:col>19</xdr:col>
      <xdr:colOff>177800</xdr:colOff>
      <xdr:row>97</xdr:row>
      <xdr:rowOff>117004</xdr:rowOff>
    </xdr:to>
    <xdr:cxnSp macro="">
      <xdr:nvCxnSpPr>
        <xdr:cNvPr id="243" name="直線コネクタ 242"/>
        <xdr:cNvCxnSpPr/>
      </xdr:nvCxnSpPr>
      <xdr:spPr>
        <a:xfrm flipV="1">
          <a:off x="2908300" y="1673005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117004</xdr:rowOff>
    </xdr:from>
    <xdr:to>
      <xdr:col>15</xdr:col>
      <xdr:colOff>50800</xdr:colOff>
      <xdr:row>97</xdr:row>
      <xdr:rowOff>147228</xdr:rowOff>
    </xdr:to>
    <xdr:cxnSp macro="">
      <xdr:nvCxnSpPr>
        <xdr:cNvPr id="246" name="直線コネクタ 245"/>
        <xdr:cNvCxnSpPr/>
      </xdr:nvCxnSpPr>
      <xdr:spPr>
        <a:xfrm flipV="1">
          <a:off x="2019300" y="16747654"/>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147228</xdr:rowOff>
    </xdr:from>
    <xdr:to>
      <xdr:col>10</xdr:col>
      <xdr:colOff>114300</xdr:colOff>
      <xdr:row>99</xdr:row>
      <xdr:rowOff>45174</xdr:rowOff>
    </xdr:to>
    <xdr:cxnSp macro="">
      <xdr:nvCxnSpPr>
        <xdr:cNvPr id="249" name="直線コネクタ 248"/>
        <xdr:cNvCxnSpPr/>
      </xdr:nvCxnSpPr>
      <xdr:spPr>
        <a:xfrm flipV="1">
          <a:off x="1130300" y="16777878"/>
          <a:ext cx="889000" cy="24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85733</xdr:rowOff>
    </xdr:from>
    <xdr:to>
      <xdr:col>24</xdr:col>
      <xdr:colOff>114300</xdr:colOff>
      <xdr:row>98</xdr:row>
      <xdr:rowOff>15883</xdr:rowOff>
    </xdr:to>
    <xdr:sp macro="" textlink="">
      <xdr:nvSpPr>
        <xdr:cNvPr id="259" name="楕円 258"/>
        <xdr:cNvSpPr/>
      </xdr:nvSpPr>
      <xdr:spPr>
        <a:xfrm>
          <a:off x="4584700" y="167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64160</xdr:rowOff>
    </xdr:from>
    <xdr:ext cx="534377" cy="259045"/>
    <xdr:sp macro="" textlink="">
      <xdr:nvSpPr>
        <xdr:cNvPr id="260" name="衛生費該当値テキスト"/>
        <xdr:cNvSpPr txBox="1"/>
      </xdr:nvSpPr>
      <xdr:spPr>
        <a:xfrm>
          <a:off x="4686300" y="166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48602</xdr:rowOff>
    </xdr:from>
    <xdr:to>
      <xdr:col>20</xdr:col>
      <xdr:colOff>38100</xdr:colOff>
      <xdr:row>97</xdr:row>
      <xdr:rowOff>150202</xdr:rowOff>
    </xdr:to>
    <xdr:sp macro="" textlink="">
      <xdr:nvSpPr>
        <xdr:cNvPr id="261" name="楕円 260"/>
        <xdr:cNvSpPr/>
      </xdr:nvSpPr>
      <xdr:spPr>
        <a:xfrm>
          <a:off x="3746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141329</xdr:rowOff>
    </xdr:from>
    <xdr:ext cx="534377" cy="259045"/>
    <xdr:sp macro="" textlink="">
      <xdr:nvSpPr>
        <xdr:cNvPr id="262" name="テキスト ボックス 261"/>
        <xdr:cNvSpPr txBox="1"/>
      </xdr:nvSpPr>
      <xdr:spPr>
        <a:xfrm>
          <a:off x="3530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66204</xdr:rowOff>
    </xdr:from>
    <xdr:to>
      <xdr:col>15</xdr:col>
      <xdr:colOff>101600</xdr:colOff>
      <xdr:row>97</xdr:row>
      <xdr:rowOff>167804</xdr:rowOff>
    </xdr:to>
    <xdr:sp macro="" textlink="">
      <xdr:nvSpPr>
        <xdr:cNvPr id="263" name="楕円 262"/>
        <xdr:cNvSpPr/>
      </xdr:nvSpPr>
      <xdr:spPr>
        <a:xfrm>
          <a:off x="2857500" y="166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158931</xdr:rowOff>
    </xdr:from>
    <xdr:ext cx="534377" cy="259045"/>
    <xdr:sp macro="" textlink="">
      <xdr:nvSpPr>
        <xdr:cNvPr id="264" name="テキスト ボックス 263"/>
        <xdr:cNvSpPr txBox="1"/>
      </xdr:nvSpPr>
      <xdr:spPr>
        <a:xfrm>
          <a:off x="2641111" y="167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96428</xdr:rowOff>
    </xdr:from>
    <xdr:to>
      <xdr:col>10</xdr:col>
      <xdr:colOff>165100</xdr:colOff>
      <xdr:row>98</xdr:row>
      <xdr:rowOff>26578</xdr:rowOff>
    </xdr:to>
    <xdr:sp macro="" textlink="">
      <xdr:nvSpPr>
        <xdr:cNvPr id="265" name="楕円 264"/>
        <xdr:cNvSpPr/>
      </xdr:nvSpPr>
      <xdr:spPr>
        <a:xfrm>
          <a:off x="1968500" y="167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17705</xdr:rowOff>
    </xdr:from>
    <xdr:ext cx="534377" cy="259045"/>
    <xdr:sp macro="" textlink="">
      <xdr:nvSpPr>
        <xdr:cNvPr id="266" name="テキスト ボックス 265"/>
        <xdr:cNvSpPr txBox="1"/>
      </xdr:nvSpPr>
      <xdr:spPr>
        <a:xfrm>
          <a:off x="1752111"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165824</xdr:rowOff>
    </xdr:from>
    <xdr:to>
      <xdr:col>6</xdr:col>
      <xdr:colOff>38100</xdr:colOff>
      <xdr:row>99</xdr:row>
      <xdr:rowOff>95974</xdr:rowOff>
    </xdr:to>
    <xdr:sp macro="" textlink="">
      <xdr:nvSpPr>
        <xdr:cNvPr id="267" name="楕円 266"/>
        <xdr:cNvSpPr/>
      </xdr:nvSpPr>
      <xdr:spPr>
        <a:xfrm>
          <a:off x="1079500" y="169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87101</xdr:rowOff>
    </xdr:from>
    <xdr:ext cx="534377" cy="259045"/>
    <xdr:sp macro="" textlink="">
      <xdr:nvSpPr>
        <xdr:cNvPr id="268" name="テキスト ボックス 267"/>
        <xdr:cNvSpPr txBox="1"/>
      </xdr:nvSpPr>
      <xdr:spPr>
        <a:xfrm>
          <a:off x="863111" y="1706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80590</xdr:rowOff>
    </xdr:from>
    <xdr:to>
      <xdr:col>55</xdr:col>
      <xdr:colOff>0</xdr:colOff>
      <xdr:row>39</xdr:row>
      <xdr:rowOff>37483</xdr:rowOff>
    </xdr:to>
    <xdr:cxnSp macro="">
      <xdr:nvCxnSpPr>
        <xdr:cNvPr id="299" name="直線コネクタ 298"/>
        <xdr:cNvCxnSpPr/>
      </xdr:nvCxnSpPr>
      <xdr:spPr>
        <a:xfrm flipV="1">
          <a:off x="9639300" y="6595690"/>
          <a:ext cx="8382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126311</xdr:rowOff>
    </xdr:from>
    <xdr:to>
      <xdr:col>50</xdr:col>
      <xdr:colOff>114300</xdr:colOff>
      <xdr:row>39</xdr:row>
      <xdr:rowOff>37483</xdr:rowOff>
    </xdr:to>
    <xdr:cxnSp macro="">
      <xdr:nvCxnSpPr>
        <xdr:cNvPr id="302" name="直線コネクタ 301"/>
        <xdr:cNvCxnSpPr/>
      </xdr:nvCxnSpPr>
      <xdr:spPr>
        <a:xfrm>
          <a:off x="8750300" y="6641411"/>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87449</xdr:rowOff>
    </xdr:from>
    <xdr:to>
      <xdr:col>45</xdr:col>
      <xdr:colOff>177800</xdr:colOff>
      <xdr:row>38</xdr:row>
      <xdr:rowOff>126311</xdr:rowOff>
    </xdr:to>
    <xdr:cxnSp macro="">
      <xdr:nvCxnSpPr>
        <xdr:cNvPr id="305" name="直線コネクタ 304"/>
        <xdr:cNvCxnSpPr/>
      </xdr:nvCxnSpPr>
      <xdr:spPr>
        <a:xfrm>
          <a:off x="7861300" y="660254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75039</xdr:rowOff>
    </xdr:from>
    <xdr:to>
      <xdr:col>41</xdr:col>
      <xdr:colOff>50800</xdr:colOff>
      <xdr:row>38</xdr:row>
      <xdr:rowOff>87449</xdr:rowOff>
    </xdr:to>
    <xdr:cxnSp macro="">
      <xdr:nvCxnSpPr>
        <xdr:cNvPr id="308" name="直線コネクタ 307"/>
        <xdr:cNvCxnSpPr/>
      </xdr:nvCxnSpPr>
      <xdr:spPr>
        <a:xfrm>
          <a:off x="6972300" y="6418689"/>
          <a:ext cx="8890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29790</xdr:rowOff>
    </xdr:from>
    <xdr:to>
      <xdr:col>55</xdr:col>
      <xdr:colOff>50800</xdr:colOff>
      <xdr:row>38</xdr:row>
      <xdr:rowOff>131390</xdr:rowOff>
    </xdr:to>
    <xdr:sp macro="" textlink="">
      <xdr:nvSpPr>
        <xdr:cNvPr id="318" name="楕円 317"/>
        <xdr:cNvSpPr/>
      </xdr:nvSpPr>
      <xdr:spPr>
        <a:xfrm>
          <a:off x="104267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52667</xdr:rowOff>
    </xdr:from>
    <xdr:ext cx="378565" cy="259045"/>
    <xdr:sp macro="" textlink="">
      <xdr:nvSpPr>
        <xdr:cNvPr id="319" name="労働費該当値テキスト"/>
        <xdr:cNvSpPr txBox="1"/>
      </xdr:nvSpPr>
      <xdr:spPr>
        <a:xfrm>
          <a:off x="10528300" y="639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158133</xdr:rowOff>
    </xdr:from>
    <xdr:to>
      <xdr:col>50</xdr:col>
      <xdr:colOff>165100</xdr:colOff>
      <xdr:row>39</xdr:row>
      <xdr:rowOff>88283</xdr:rowOff>
    </xdr:to>
    <xdr:sp macro="" textlink="">
      <xdr:nvSpPr>
        <xdr:cNvPr id="320" name="楕円 319"/>
        <xdr:cNvSpPr/>
      </xdr:nvSpPr>
      <xdr:spPr>
        <a:xfrm>
          <a:off x="9588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79410</xdr:rowOff>
    </xdr:from>
    <xdr:ext cx="378565" cy="259045"/>
    <xdr:sp macro="" textlink="">
      <xdr:nvSpPr>
        <xdr:cNvPr id="321" name="テキスト ボックス 320"/>
        <xdr:cNvSpPr txBox="1"/>
      </xdr:nvSpPr>
      <xdr:spPr>
        <a:xfrm>
          <a:off x="9450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75511</xdr:rowOff>
    </xdr:from>
    <xdr:to>
      <xdr:col>46</xdr:col>
      <xdr:colOff>38100</xdr:colOff>
      <xdr:row>39</xdr:row>
      <xdr:rowOff>5661</xdr:rowOff>
    </xdr:to>
    <xdr:sp macro="" textlink="">
      <xdr:nvSpPr>
        <xdr:cNvPr id="322" name="楕円 321"/>
        <xdr:cNvSpPr/>
      </xdr:nvSpPr>
      <xdr:spPr>
        <a:xfrm>
          <a:off x="8699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168238</xdr:rowOff>
    </xdr:from>
    <xdr:ext cx="378565" cy="259045"/>
    <xdr:sp macro="" textlink="">
      <xdr:nvSpPr>
        <xdr:cNvPr id="323" name="テキスト ボックス 322"/>
        <xdr:cNvSpPr txBox="1"/>
      </xdr:nvSpPr>
      <xdr:spPr>
        <a:xfrm>
          <a:off x="8561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36649</xdr:rowOff>
    </xdr:from>
    <xdr:to>
      <xdr:col>41</xdr:col>
      <xdr:colOff>101600</xdr:colOff>
      <xdr:row>38</xdr:row>
      <xdr:rowOff>138249</xdr:rowOff>
    </xdr:to>
    <xdr:sp macro="" textlink="">
      <xdr:nvSpPr>
        <xdr:cNvPr id="324" name="楕円 323"/>
        <xdr:cNvSpPr/>
      </xdr:nvSpPr>
      <xdr:spPr>
        <a:xfrm>
          <a:off x="7810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129376</xdr:rowOff>
    </xdr:from>
    <xdr:ext cx="378565" cy="259045"/>
    <xdr:sp macro="" textlink="">
      <xdr:nvSpPr>
        <xdr:cNvPr id="325" name="テキスト ボックス 324"/>
        <xdr:cNvSpPr txBox="1"/>
      </xdr:nvSpPr>
      <xdr:spPr>
        <a:xfrm>
          <a:off x="7672017" y="664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24239</xdr:rowOff>
    </xdr:from>
    <xdr:to>
      <xdr:col>36</xdr:col>
      <xdr:colOff>165100</xdr:colOff>
      <xdr:row>37</xdr:row>
      <xdr:rowOff>125839</xdr:rowOff>
    </xdr:to>
    <xdr:sp macro="" textlink="">
      <xdr:nvSpPr>
        <xdr:cNvPr id="326" name="楕円 325"/>
        <xdr:cNvSpPr/>
      </xdr:nvSpPr>
      <xdr:spPr>
        <a:xfrm>
          <a:off x="6921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116966</xdr:rowOff>
    </xdr:from>
    <xdr:ext cx="469744" cy="259045"/>
    <xdr:sp macro="" textlink="">
      <xdr:nvSpPr>
        <xdr:cNvPr id="327" name="テキスト ボックス 326"/>
        <xdr:cNvSpPr txBox="1"/>
      </xdr:nvSpPr>
      <xdr:spPr>
        <a:xfrm>
          <a:off x="6737428"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7" name="テキスト ボックス 34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125755</xdr:rowOff>
    </xdr:from>
    <xdr:to>
      <xdr:col>54</xdr:col>
      <xdr:colOff>189865</xdr:colOff>
      <xdr:row>59</xdr:row>
      <xdr:rowOff>80264</xdr:rowOff>
    </xdr:to>
    <xdr:cxnSp macro="">
      <xdr:nvCxnSpPr>
        <xdr:cNvPr id="353" name="直線コネクタ 352"/>
        <xdr:cNvCxnSpPr/>
      </xdr:nvCxnSpPr>
      <xdr:spPr>
        <a:xfrm flipV="1">
          <a:off x="10475595" y="8869705"/>
          <a:ext cx="1270" cy="1326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84091</xdr:rowOff>
    </xdr:from>
    <xdr:ext cx="469744" cy="259045"/>
    <xdr:sp macro="" textlink="">
      <xdr:nvSpPr>
        <xdr:cNvPr id="354" name="農林水産業費最小値テキスト"/>
        <xdr:cNvSpPr txBox="1"/>
      </xdr:nvSpPr>
      <xdr:spPr>
        <a:xfrm>
          <a:off x="10528300" y="1019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80264</xdr:rowOff>
    </xdr:from>
    <xdr:to>
      <xdr:col>55</xdr:col>
      <xdr:colOff>88900</xdr:colOff>
      <xdr:row>59</xdr:row>
      <xdr:rowOff>80264</xdr:rowOff>
    </xdr:to>
    <xdr:cxnSp macro="">
      <xdr:nvCxnSpPr>
        <xdr:cNvPr id="355" name="直線コネクタ 354"/>
        <xdr:cNvCxnSpPr/>
      </xdr:nvCxnSpPr>
      <xdr:spPr>
        <a:xfrm>
          <a:off x="10388600" y="1019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72432</xdr:rowOff>
    </xdr:from>
    <xdr:ext cx="534377" cy="259045"/>
    <xdr:sp macro="" textlink="">
      <xdr:nvSpPr>
        <xdr:cNvPr id="356" name="農林水産業費最大値テキスト"/>
        <xdr:cNvSpPr txBox="1"/>
      </xdr:nvSpPr>
      <xdr:spPr>
        <a:xfrm>
          <a:off x="10528300" y="86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125755</xdr:rowOff>
    </xdr:from>
    <xdr:to>
      <xdr:col>55</xdr:col>
      <xdr:colOff>88900</xdr:colOff>
      <xdr:row>51</xdr:row>
      <xdr:rowOff>125755</xdr:rowOff>
    </xdr:to>
    <xdr:cxnSp macro="">
      <xdr:nvCxnSpPr>
        <xdr:cNvPr id="357" name="直線コネクタ 356"/>
        <xdr:cNvCxnSpPr/>
      </xdr:nvCxnSpPr>
      <xdr:spPr>
        <a:xfrm>
          <a:off x="10388600" y="886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124237</xdr:rowOff>
    </xdr:from>
    <xdr:to>
      <xdr:col>55</xdr:col>
      <xdr:colOff>0</xdr:colOff>
      <xdr:row>56</xdr:row>
      <xdr:rowOff>49697</xdr:rowOff>
    </xdr:to>
    <xdr:cxnSp macro="">
      <xdr:nvCxnSpPr>
        <xdr:cNvPr id="358" name="直線コネクタ 357"/>
        <xdr:cNvCxnSpPr/>
      </xdr:nvCxnSpPr>
      <xdr:spPr>
        <a:xfrm flipV="1">
          <a:off x="9639300" y="9553987"/>
          <a:ext cx="838200" cy="9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2650</xdr:rowOff>
    </xdr:from>
    <xdr:ext cx="534377" cy="259045"/>
    <xdr:sp macro="" textlink="">
      <xdr:nvSpPr>
        <xdr:cNvPr id="359" name="農林水産業費平均値テキスト"/>
        <xdr:cNvSpPr txBox="1"/>
      </xdr:nvSpPr>
      <xdr:spPr>
        <a:xfrm>
          <a:off x="10528300" y="9775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24223</xdr:rowOff>
    </xdr:from>
    <xdr:to>
      <xdr:col>55</xdr:col>
      <xdr:colOff>50800</xdr:colOff>
      <xdr:row>57</xdr:row>
      <xdr:rowOff>125823</xdr:rowOff>
    </xdr:to>
    <xdr:sp macro="" textlink="">
      <xdr:nvSpPr>
        <xdr:cNvPr id="360" name="フローチャート: 判断 359"/>
        <xdr:cNvSpPr/>
      </xdr:nvSpPr>
      <xdr:spPr>
        <a:xfrm>
          <a:off x="104267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21302</xdr:rowOff>
    </xdr:from>
    <xdr:to>
      <xdr:col>50</xdr:col>
      <xdr:colOff>114300</xdr:colOff>
      <xdr:row>56</xdr:row>
      <xdr:rowOff>49697</xdr:rowOff>
    </xdr:to>
    <xdr:cxnSp macro="">
      <xdr:nvCxnSpPr>
        <xdr:cNvPr id="361" name="直線コネクタ 360"/>
        <xdr:cNvCxnSpPr/>
      </xdr:nvCxnSpPr>
      <xdr:spPr>
        <a:xfrm>
          <a:off x="8750300" y="962250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54284</xdr:rowOff>
    </xdr:from>
    <xdr:to>
      <xdr:col>50</xdr:col>
      <xdr:colOff>165100</xdr:colOff>
      <xdr:row>57</xdr:row>
      <xdr:rowOff>155884</xdr:rowOff>
    </xdr:to>
    <xdr:sp macro="" textlink="">
      <xdr:nvSpPr>
        <xdr:cNvPr id="362" name="フローチャート: 判断 361"/>
        <xdr:cNvSpPr/>
      </xdr:nvSpPr>
      <xdr:spPr>
        <a:xfrm>
          <a:off x="9588500" y="982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147011</xdr:rowOff>
    </xdr:from>
    <xdr:ext cx="534377" cy="259045"/>
    <xdr:sp macro="" textlink="">
      <xdr:nvSpPr>
        <xdr:cNvPr id="363" name="テキスト ボックス 362"/>
        <xdr:cNvSpPr txBox="1"/>
      </xdr:nvSpPr>
      <xdr:spPr>
        <a:xfrm>
          <a:off x="9372111" y="99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107631</xdr:rowOff>
    </xdr:from>
    <xdr:to>
      <xdr:col>45</xdr:col>
      <xdr:colOff>177800</xdr:colOff>
      <xdr:row>56</xdr:row>
      <xdr:rowOff>21302</xdr:rowOff>
    </xdr:to>
    <xdr:cxnSp macro="">
      <xdr:nvCxnSpPr>
        <xdr:cNvPr id="364" name="直線コネクタ 363"/>
        <xdr:cNvCxnSpPr/>
      </xdr:nvCxnSpPr>
      <xdr:spPr>
        <a:xfrm>
          <a:off x="7861300" y="8680131"/>
          <a:ext cx="889000" cy="9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38379</xdr:rowOff>
    </xdr:from>
    <xdr:to>
      <xdr:col>46</xdr:col>
      <xdr:colOff>38100</xdr:colOff>
      <xdr:row>57</xdr:row>
      <xdr:rowOff>139979</xdr:rowOff>
    </xdr:to>
    <xdr:sp macro="" textlink="">
      <xdr:nvSpPr>
        <xdr:cNvPr id="365" name="フローチャート: 判断 364"/>
        <xdr:cNvSpPr/>
      </xdr:nvSpPr>
      <xdr:spPr>
        <a:xfrm>
          <a:off x="8699500" y="98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131106</xdr:rowOff>
    </xdr:from>
    <xdr:ext cx="534377" cy="259045"/>
    <xdr:sp macro="" textlink="">
      <xdr:nvSpPr>
        <xdr:cNvPr id="366" name="テキスト ボックス 365"/>
        <xdr:cNvSpPr txBox="1"/>
      </xdr:nvSpPr>
      <xdr:spPr>
        <a:xfrm>
          <a:off x="8483111" y="99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107631</xdr:rowOff>
    </xdr:from>
    <xdr:to>
      <xdr:col>41</xdr:col>
      <xdr:colOff>50800</xdr:colOff>
      <xdr:row>56</xdr:row>
      <xdr:rowOff>166822</xdr:rowOff>
    </xdr:to>
    <xdr:cxnSp macro="">
      <xdr:nvCxnSpPr>
        <xdr:cNvPr id="367" name="直線コネクタ 366"/>
        <xdr:cNvCxnSpPr/>
      </xdr:nvCxnSpPr>
      <xdr:spPr>
        <a:xfrm flipV="1">
          <a:off x="6972300" y="8680131"/>
          <a:ext cx="889000" cy="108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33513</xdr:rowOff>
    </xdr:from>
    <xdr:to>
      <xdr:col>41</xdr:col>
      <xdr:colOff>101600</xdr:colOff>
      <xdr:row>57</xdr:row>
      <xdr:rowOff>135113</xdr:rowOff>
    </xdr:to>
    <xdr:sp macro="" textlink="">
      <xdr:nvSpPr>
        <xdr:cNvPr id="368" name="フローチャート: 判断 367"/>
        <xdr:cNvSpPr/>
      </xdr:nvSpPr>
      <xdr:spPr>
        <a:xfrm>
          <a:off x="78105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126240</xdr:rowOff>
    </xdr:from>
    <xdr:ext cx="534377" cy="259045"/>
    <xdr:sp macro="" textlink="">
      <xdr:nvSpPr>
        <xdr:cNvPr id="369" name="テキスト ボックス 368"/>
        <xdr:cNvSpPr txBox="1"/>
      </xdr:nvSpPr>
      <xdr:spPr>
        <a:xfrm>
          <a:off x="7594111" y="98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70" name="フローチャート: 判断 369"/>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71" name="テキスト ボックス 370"/>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73437</xdr:rowOff>
    </xdr:from>
    <xdr:to>
      <xdr:col>55</xdr:col>
      <xdr:colOff>50800</xdr:colOff>
      <xdr:row>56</xdr:row>
      <xdr:rowOff>3587</xdr:rowOff>
    </xdr:to>
    <xdr:sp macro="" textlink="">
      <xdr:nvSpPr>
        <xdr:cNvPr id="377" name="楕円 376"/>
        <xdr:cNvSpPr/>
      </xdr:nvSpPr>
      <xdr:spPr>
        <a:xfrm>
          <a:off x="10426700" y="9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96314</xdr:rowOff>
    </xdr:from>
    <xdr:ext cx="534377" cy="259045"/>
    <xdr:sp macro="" textlink="">
      <xdr:nvSpPr>
        <xdr:cNvPr id="378" name="農林水産業費該当値テキスト"/>
        <xdr:cNvSpPr txBox="1"/>
      </xdr:nvSpPr>
      <xdr:spPr>
        <a:xfrm>
          <a:off x="10528300" y="93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170347</xdr:rowOff>
    </xdr:from>
    <xdr:to>
      <xdr:col>50</xdr:col>
      <xdr:colOff>165100</xdr:colOff>
      <xdr:row>56</xdr:row>
      <xdr:rowOff>100497</xdr:rowOff>
    </xdr:to>
    <xdr:sp macro="" textlink="">
      <xdr:nvSpPr>
        <xdr:cNvPr id="379" name="楕円 378"/>
        <xdr:cNvSpPr/>
      </xdr:nvSpPr>
      <xdr:spPr>
        <a:xfrm>
          <a:off x="9588500" y="96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117024</xdr:rowOff>
    </xdr:from>
    <xdr:ext cx="534377" cy="259045"/>
    <xdr:sp macro="" textlink="">
      <xdr:nvSpPr>
        <xdr:cNvPr id="380" name="テキスト ボックス 379"/>
        <xdr:cNvSpPr txBox="1"/>
      </xdr:nvSpPr>
      <xdr:spPr>
        <a:xfrm>
          <a:off x="9372111" y="93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141952</xdr:rowOff>
    </xdr:from>
    <xdr:to>
      <xdr:col>46</xdr:col>
      <xdr:colOff>38100</xdr:colOff>
      <xdr:row>56</xdr:row>
      <xdr:rowOff>72102</xdr:rowOff>
    </xdr:to>
    <xdr:sp macro="" textlink="">
      <xdr:nvSpPr>
        <xdr:cNvPr id="381" name="楕円 380"/>
        <xdr:cNvSpPr/>
      </xdr:nvSpPr>
      <xdr:spPr>
        <a:xfrm>
          <a:off x="8699500" y="9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88629</xdr:rowOff>
    </xdr:from>
    <xdr:ext cx="534377" cy="259045"/>
    <xdr:sp macro="" textlink="">
      <xdr:nvSpPr>
        <xdr:cNvPr id="382" name="テキスト ボックス 381"/>
        <xdr:cNvSpPr txBox="1"/>
      </xdr:nvSpPr>
      <xdr:spPr>
        <a:xfrm>
          <a:off x="8483111" y="93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56831</xdr:rowOff>
    </xdr:from>
    <xdr:to>
      <xdr:col>41</xdr:col>
      <xdr:colOff>101600</xdr:colOff>
      <xdr:row>50</xdr:row>
      <xdr:rowOff>158431</xdr:rowOff>
    </xdr:to>
    <xdr:sp macro="" textlink="">
      <xdr:nvSpPr>
        <xdr:cNvPr id="383" name="楕円 382"/>
        <xdr:cNvSpPr/>
      </xdr:nvSpPr>
      <xdr:spPr>
        <a:xfrm>
          <a:off x="7810500" y="86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3508</xdr:rowOff>
    </xdr:from>
    <xdr:ext cx="534377" cy="259045"/>
    <xdr:sp macro="" textlink="">
      <xdr:nvSpPr>
        <xdr:cNvPr id="384" name="テキスト ボックス 383"/>
        <xdr:cNvSpPr txBox="1"/>
      </xdr:nvSpPr>
      <xdr:spPr>
        <a:xfrm>
          <a:off x="7594111" y="84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116022</xdr:rowOff>
    </xdr:from>
    <xdr:to>
      <xdr:col>36</xdr:col>
      <xdr:colOff>165100</xdr:colOff>
      <xdr:row>57</xdr:row>
      <xdr:rowOff>46172</xdr:rowOff>
    </xdr:to>
    <xdr:sp macro="" textlink="">
      <xdr:nvSpPr>
        <xdr:cNvPr id="385" name="楕円 384"/>
        <xdr:cNvSpPr/>
      </xdr:nvSpPr>
      <xdr:spPr>
        <a:xfrm>
          <a:off x="6921500" y="9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62699</xdr:rowOff>
    </xdr:from>
    <xdr:ext cx="534377" cy="259045"/>
    <xdr:sp macro="" textlink="">
      <xdr:nvSpPr>
        <xdr:cNvPr id="386" name="テキスト ボックス 385"/>
        <xdr:cNvSpPr txBox="1"/>
      </xdr:nvSpPr>
      <xdr:spPr>
        <a:xfrm>
          <a:off x="6705111" y="9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10" name="直線コネクタ 409"/>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11"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2" name="直線コネクタ 411"/>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3"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4" name="直線コネクタ 413"/>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116040</xdr:rowOff>
    </xdr:from>
    <xdr:to>
      <xdr:col>55</xdr:col>
      <xdr:colOff>0</xdr:colOff>
      <xdr:row>77</xdr:row>
      <xdr:rowOff>163551</xdr:rowOff>
    </xdr:to>
    <xdr:cxnSp macro="">
      <xdr:nvCxnSpPr>
        <xdr:cNvPr id="415" name="直線コネクタ 414"/>
        <xdr:cNvCxnSpPr/>
      </xdr:nvCxnSpPr>
      <xdr:spPr>
        <a:xfrm>
          <a:off x="9639300" y="12803340"/>
          <a:ext cx="838200" cy="5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6"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7" name="フローチャート: 判断 416"/>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111030</xdr:rowOff>
    </xdr:from>
    <xdr:to>
      <xdr:col>50</xdr:col>
      <xdr:colOff>114300</xdr:colOff>
      <xdr:row>74</xdr:row>
      <xdr:rowOff>116040</xdr:rowOff>
    </xdr:to>
    <xdr:cxnSp macro="">
      <xdr:nvCxnSpPr>
        <xdr:cNvPr id="418" name="直線コネクタ 417"/>
        <xdr:cNvCxnSpPr/>
      </xdr:nvCxnSpPr>
      <xdr:spPr>
        <a:xfrm>
          <a:off x="8750300" y="12626880"/>
          <a:ext cx="889000" cy="17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9" name="フローチャート: 判断 418"/>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20" name="テキスト ボックス 419"/>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111030</xdr:rowOff>
    </xdr:from>
    <xdr:to>
      <xdr:col>45</xdr:col>
      <xdr:colOff>177800</xdr:colOff>
      <xdr:row>77</xdr:row>
      <xdr:rowOff>116917</xdr:rowOff>
    </xdr:to>
    <xdr:cxnSp macro="">
      <xdr:nvCxnSpPr>
        <xdr:cNvPr id="421" name="直線コネクタ 420"/>
        <xdr:cNvCxnSpPr/>
      </xdr:nvCxnSpPr>
      <xdr:spPr>
        <a:xfrm flipV="1">
          <a:off x="7861300" y="12626880"/>
          <a:ext cx="889000" cy="6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2" name="フローチャート: 判断 421"/>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3" name="テキスト ボックス 422"/>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116917</xdr:rowOff>
    </xdr:from>
    <xdr:to>
      <xdr:col>41</xdr:col>
      <xdr:colOff>50800</xdr:colOff>
      <xdr:row>78</xdr:row>
      <xdr:rowOff>85465</xdr:rowOff>
    </xdr:to>
    <xdr:cxnSp macro="">
      <xdr:nvCxnSpPr>
        <xdr:cNvPr id="424" name="直線コネクタ 423"/>
        <xdr:cNvCxnSpPr/>
      </xdr:nvCxnSpPr>
      <xdr:spPr>
        <a:xfrm flipV="1">
          <a:off x="6972300" y="13318567"/>
          <a:ext cx="889000" cy="1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5" name="フローチャート: 判断 424"/>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6" name="テキスト ボックス 425"/>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7" name="フローチャート: 判断 426"/>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8" name="テキスト ボックス 427"/>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112751</xdr:rowOff>
    </xdr:from>
    <xdr:to>
      <xdr:col>55</xdr:col>
      <xdr:colOff>50800</xdr:colOff>
      <xdr:row>78</xdr:row>
      <xdr:rowOff>42901</xdr:rowOff>
    </xdr:to>
    <xdr:sp macro="" textlink="">
      <xdr:nvSpPr>
        <xdr:cNvPr id="434" name="楕円 433"/>
        <xdr:cNvSpPr/>
      </xdr:nvSpPr>
      <xdr:spPr>
        <a:xfrm>
          <a:off x="10426700" y="133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91178</xdr:rowOff>
    </xdr:from>
    <xdr:ext cx="534377" cy="259045"/>
    <xdr:sp macro="" textlink="">
      <xdr:nvSpPr>
        <xdr:cNvPr id="435" name="商工費該当値テキスト"/>
        <xdr:cNvSpPr txBox="1"/>
      </xdr:nvSpPr>
      <xdr:spPr>
        <a:xfrm>
          <a:off x="10528300" y="132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65240</xdr:rowOff>
    </xdr:from>
    <xdr:to>
      <xdr:col>50</xdr:col>
      <xdr:colOff>165100</xdr:colOff>
      <xdr:row>74</xdr:row>
      <xdr:rowOff>166840</xdr:rowOff>
    </xdr:to>
    <xdr:sp macro="" textlink="">
      <xdr:nvSpPr>
        <xdr:cNvPr id="436" name="楕円 435"/>
        <xdr:cNvSpPr/>
      </xdr:nvSpPr>
      <xdr:spPr>
        <a:xfrm>
          <a:off x="9588500" y="127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11917</xdr:rowOff>
    </xdr:from>
    <xdr:ext cx="534377" cy="259045"/>
    <xdr:sp macro="" textlink="">
      <xdr:nvSpPr>
        <xdr:cNvPr id="437" name="テキスト ボックス 436"/>
        <xdr:cNvSpPr txBox="1"/>
      </xdr:nvSpPr>
      <xdr:spPr>
        <a:xfrm>
          <a:off x="9372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60230</xdr:rowOff>
    </xdr:from>
    <xdr:to>
      <xdr:col>46</xdr:col>
      <xdr:colOff>38100</xdr:colOff>
      <xdr:row>73</xdr:row>
      <xdr:rowOff>161830</xdr:rowOff>
    </xdr:to>
    <xdr:sp macro="" textlink="">
      <xdr:nvSpPr>
        <xdr:cNvPr id="438" name="楕円 437"/>
        <xdr:cNvSpPr/>
      </xdr:nvSpPr>
      <xdr:spPr>
        <a:xfrm>
          <a:off x="8699500" y="125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6907</xdr:rowOff>
    </xdr:from>
    <xdr:ext cx="534377" cy="259045"/>
    <xdr:sp macro="" textlink="">
      <xdr:nvSpPr>
        <xdr:cNvPr id="439" name="テキスト ボックス 438"/>
        <xdr:cNvSpPr txBox="1"/>
      </xdr:nvSpPr>
      <xdr:spPr>
        <a:xfrm>
          <a:off x="8483111" y="123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66117</xdr:rowOff>
    </xdr:from>
    <xdr:to>
      <xdr:col>41</xdr:col>
      <xdr:colOff>101600</xdr:colOff>
      <xdr:row>77</xdr:row>
      <xdr:rowOff>167717</xdr:rowOff>
    </xdr:to>
    <xdr:sp macro="" textlink="">
      <xdr:nvSpPr>
        <xdr:cNvPr id="440" name="楕円 439"/>
        <xdr:cNvSpPr/>
      </xdr:nvSpPr>
      <xdr:spPr>
        <a:xfrm>
          <a:off x="7810500" y="13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12794</xdr:rowOff>
    </xdr:from>
    <xdr:ext cx="534377" cy="259045"/>
    <xdr:sp macro="" textlink="">
      <xdr:nvSpPr>
        <xdr:cNvPr id="441" name="テキスト ボックス 440"/>
        <xdr:cNvSpPr txBox="1"/>
      </xdr:nvSpPr>
      <xdr:spPr>
        <a:xfrm>
          <a:off x="7594111" y="130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34665</xdr:rowOff>
    </xdr:from>
    <xdr:to>
      <xdr:col>36</xdr:col>
      <xdr:colOff>165100</xdr:colOff>
      <xdr:row>78</xdr:row>
      <xdr:rowOff>136265</xdr:rowOff>
    </xdr:to>
    <xdr:sp macro="" textlink="">
      <xdr:nvSpPr>
        <xdr:cNvPr id="442" name="楕円 441"/>
        <xdr:cNvSpPr/>
      </xdr:nvSpPr>
      <xdr:spPr>
        <a:xfrm>
          <a:off x="6921500" y="134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127392</xdr:rowOff>
    </xdr:from>
    <xdr:ext cx="469744" cy="259045"/>
    <xdr:sp macro="" textlink="">
      <xdr:nvSpPr>
        <xdr:cNvPr id="443" name="テキスト ボックス 442"/>
        <xdr:cNvSpPr txBox="1"/>
      </xdr:nvSpPr>
      <xdr:spPr>
        <a:xfrm>
          <a:off x="6737428" y="135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5" name="直線コネクタ 464"/>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6"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7" name="直線コネクタ 466"/>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8"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9" name="直線コネクタ 468"/>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42948</xdr:rowOff>
    </xdr:from>
    <xdr:to>
      <xdr:col>55</xdr:col>
      <xdr:colOff>0</xdr:colOff>
      <xdr:row>96</xdr:row>
      <xdr:rowOff>130871</xdr:rowOff>
    </xdr:to>
    <xdr:cxnSp macro="">
      <xdr:nvCxnSpPr>
        <xdr:cNvPr id="470" name="直線コネクタ 469"/>
        <xdr:cNvCxnSpPr/>
      </xdr:nvCxnSpPr>
      <xdr:spPr>
        <a:xfrm flipV="1">
          <a:off x="9639300" y="16502148"/>
          <a:ext cx="838200" cy="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71"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2" name="フローチャート: 判断 471"/>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130871</xdr:rowOff>
    </xdr:from>
    <xdr:to>
      <xdr:col>50</xdr:col>
      <xdr:colOff>114300</xdr:colOff>
      <xdr:row>96</xdr:row>
      <xdr:rowOff>170675</xdr:rowOff>
    </xdr:to>
    <xdr:cxnSp macro="">
      <xdr:nvCxnSpPr>
        <xdr:cNvPr id="473" name="直線コネクタ 472"/>
        <xdr:cNvCxnSpPr/>
      </xdr:nvCxnSpPr>
      <xdr:spPr>
        <a:xfrm flipV="1">
          <a:off x="8750300" y="16590071"/>
          <a:ext cx="889000" cy="3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4" name="フローチャート: 判断 473"/>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5" name="テキスト ボックス 474"/>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170675</xdr:rowOff>
    </xdr:from>
    <xdr:to>
      <xdr:col>45</xdr:col>
      <xdr:colOff>177800</xdr:colOff>
      <xdr:row>97</xdr:row>
      <xdr:rowOff>14934</xdr:rowOff>
    </xdr:to>
    <xdr:cxnSp macro="">
      <xdr:nvCxnSpPr>
        <xdr:cNvPr id="476" name="直線コネクタ 475"/>
        <xdr:cNvCxnSpPr/>
      </xdr:nvCxnSpPr>
      <xdr:spPr>
        <a:xfrm flipV="1">
          <a:off x="7861300" y="16629875"/>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7" name="フローチャート: 判断 476"/>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8" name="テキスト ボックス 477"/>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14934</xdr:rowOff>
    </xdr:from>
    <xdr:to>
      <xdr:col>41</xdr:col>
      <xdr:colOff>50800</xdr:colOff>
      <xdr:row>97</xdr:row>
      <xdr:rowOff>25062</xdr:rowOff>
    </xdr:to>
    <xdr:cxnSp macro="">
      <xdr:nvCxnSpPr>
        <xdr:cNvPr id="479" name="直線コネクタ 478"/>
        <xdr:cNvCxnSpPr/>
      </xdr:nvCxnSpPr>
      <xdr:spPr>
        <a:xfrm flipV="1">
          <a:off x="6972300" y="16645584"/>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80" name="フローチャート: 判断 479"/>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81" name="テキスト ボックス 480"/>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2" name="フローチャート: 判断 481"/>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3" name="テキスト ボックス 482"/>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163598</xdr:rowOff>
    </xdr:from>
    <xdr:to>
      <xdr:col>55</xdr:col>
      <xdr:colOff>50800</xdr:colOff>
      <xdr:row>96</xdr:row>
      <xdr:rowOff>93748</xdr:rowOff>
    </xdr:to>
    <xdr:sp macro="" textlink="">
      <xdr:nvSpPr>
        <xdr:cNvPr id="489" name="楕円 488"/>
        <xdr:cNvSpPr/>
      </xdr:nvSpPr>
      <xdr:spPr>
        <a:xfrm>
          <a:off x="10426700" y="16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15025</xdr:rowOff>
    </xdr:from>
    <xdr:ext cx="534377" cy="259045"/>
    <xdr:sp macro="" textlink="">
      <xdr:nvSpPr>
        <xdr:cNvPr id="490" name="土木費該当値テキスト"/>
        <xdr:cNvSpPr txBox="1"/>
      </xdr:nvSpPr>
      <xdr:spPr>
        <a:xfrm>
          <a:off x="10528300" y="163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80071</xdr:rowOff>
    </xdr:from>
    <xdr:to>
      <xdr:col>50</xdr:col>
      <xdr:colOff>165100</xdr:colOff>
      <xdr:row>97</xdr:row>
      <xdr:rowOff>10221</xdr:rowOff>
    </xdr:to>
    <xdr:sp macro="" textlink="">
      <xdr:nvSpPr>
        <xdr:cNvPr id="491" name="楕円 490"/>
        <xdr:cNvSpPr/>
      </xdr:nvSpPr>
      <xdr:spPr>
        <a:xfrm>
          <a:off x="9588500" y="165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26748</xdr:rowOff>
    </xdr:from>
    <xdr:ext cx="534377" cy="259045"/>
    <xdr:sp macro="" textlink="">
      <xdr:nvSpPr>
        <xdr:cNvPr id="492" name="テキスト ボックス 491"/>
        <xdr:cNvSpPr txBox="1"/>
      </xdr:nvSpPr>
      <xdr:spPr>
        <a:xfrm>
          <a:off x="9372111" y="163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119875</xdr:rowOff>
    </xdr:from>
    <xdr:to>
      <xdr:col>46</xdr:col>
      <xdr:colOff>38100</xdr:colOff>
      <xdr:row>97</xdr:row>
      <xdr:rowOff>50025</xdr:rowOff>
    </xdr:to>
    <xdr:sp macro="" textlink="">
      <xdr:nvSpPr>
        <xdr:cNvPr id="493" name="楕円 492"/>
        <xdr:cNvSpPr/>
      </xdr:nvSpPr>
      <xdr:spPr>
        <a:xfrm>
          <a:off x="8699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66552</xdr:rowOff>
    </xdr:from>
    <xdr:ext cx="534377" cy="259045"/>
    <xdr:sp macro="" textlink="">
      <xdr:nvSpPr>
        <xdr:cNvPr id="494" name="テキスト ボックス 493"/>
        <xdr:cNvSpPr txBox="1"/>
      </xdr:nvSpPr>
      <xdr:spPr>
        <a:xfrm>
          <a:off x="8483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135584</xdr:rowOff>
    </xdr:from>
    <xdr:to>
      <xdr:col>41</xdr:col>
      <xdr:colOff>101600</xdr:colOff>
      <xdr:row>97</xdr:row>
      <xdr:rowOff>65734</xdr:rowOff>
    </xdr:to>
    <xdr:sp macro="" textlink="">
      <xdr:nvSpPr>
        <xdr:cNvPr id="495" name="楕円 494"/>
        <xdr:cNvSpPr/>
      </xdr:nvSpPr>
      <xdr:spPr>
        <a:xfrm>
          <a:off x="7810500" y="165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82261</xdr:rowOff>
    </xdr:from>
    <xdr:ext cx="534377" cy="259045"/>
    <xdr:sp macro="" textlink="">
      <xdr:nvSpPr>
        <xdr:cNvPr id="496" name="テキスト ボックス 495"/>
        <xdr:cNvSpPr txBox="1"/>
      </xdr:nvSpPr>
      <xdr:spPr>
        <a:xfrm>
          <a:off x="7594111" y="163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145712</xdr:rowOff>
    </xdr:from>
    <xdr:to>
      <xdr:col>36</xdr:col>
      <xdr:colOff>165100</xdr:colOff>
      <xdr:row>97</xdr:row>
      <xdr:rowOff>75862</xdr:rowOff>
    </xdr:to>
    <xdr:sp macro="" textlink="">
      <xdr:nvSpPr>
        <xdr:cNvPr id="497" name="楕円 496"/>
        <xdr:cNvSpPr/>
      </xdr:nvSpPr>
      <xdr:spPr>
        <a:xfrm>
          <a:off x="6921500" y="166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92389</xdr:rowOff>
    </xdr:from>
    <xdr:ext cx="534377" cy="259045"/>
    <xdr:sp macro="" textlink="">
      <xdr:nvSpPr>
        <xdr:cNvPr id="498" name="テキスト ボックス 497"/>
        <xdr:cNvSpPr txBox="1"/>
      </xdr:nvSpPr>
      <xdr:spPr>
        <a:xfrm>
          <a:off x="6705111" y="163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2" name="直線コネクタ 521"/>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3"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4" name="直線コネクタ 523"/>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5"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6" name="直線コネクタ 525"/>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157912</xdr:rowOff>
    </xdr:from>
    <xdr:to>
      <xdr:col>85</xdr:col>
      <xdr:colOff>127000</xdr:colOff>
      <xdr:row>36</xdr:row>
      <xdr:rowOff>30086</xdr:rowOff>
    </xdr:to>
    <xdr:cxnSp macro="">
      <xdr:nvCxnSpPr>
        <xdr:cNvPr id="527" name="直線コネクタ 526"/>
        <xdr:cNvCxnSpPr/>
      </xdr:nvCxnSpPr>
      <xdr:spPr>
        <a:xfrm flipV="1">
          <a:off x="15481300" y="6158662"/>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8"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9" name="フローチャート: 判断 528"/>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30086</xdr:rowOff>
    </xdr:from>
    <xdr:to>
      <xdr:col>81</xdr:col>
      <xdr:colOff>50800</xdr:colOff>
      <xdr:row>36</xdr:row>
      <xdr:rowOff>68034</xdr:rowOff>
    </xdr:to>
    <xdr:cxnSp macro="">
      <xdr:nvCxnSpPr>
        <xdr:cNvPr id="530" name="直線コネクタ 529"/>
        <xdr:cNvCxnSpPr/>
      </xdr:nvCxnSpPr>
      <xdr:spPr>
        <a:xfrm flipV="1">
          <a:off x="14592300" y="620228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31" name="フローチャート: 判断 530"/>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2" name="テキスト ボックス 531"/>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68034</xdr:rowOff>
    </xdr:from>
    <xdr:to>
      <xdr:col>76</xdr:col>
      <xdr:colOff>114300</xdr:colOff>
      <xdr:row>36</xdr:row>
      <xdr:rowOff>88513</xdr:rowOff>
    </xdr:to>
    <xdr:cxnSp macro="">
      <xdr:nvCxnSpPr>
        <xdr:cNvPr id="533" name="直線コネクタ 532"/>
        <xdr:cNvCxnSpPr/>
      </xdr:nvCxnSpPr>
      <xdr:spPr>
        <a:xfrm flipV="1">
          <a:off x="13703300" y="6240234"/>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4" name="フローチャート: 判断 533"/>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5" name="テキスト ボックス 534"/>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88513</xdr:rowOff>
    </xdr:from>
    <xdr:to>
      <xdr:col>71</xdr:col>
      <xdr:colOff>177800</xdr:colOff>
      <xdr:row>36</xdr:row>
      <xdr:rowOff>97523</xdr:rowOff>
    </xdr:to>
    <xdr:cxnSp macro="">
      <xdr:nvCxnSpPr>
        <xdr:cNvPr id="536" name="直線コネクタ 535"/>
        <xdr:cNvCxnSpPr/>
      </xdr:nvCxnSpPr>
      <xdr:spPr>
        <a:xfrm flipV="1">
          <a:off x="12814300" y="6260713"/>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7" name="フローチャート: 判断 536"/>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8" name="テキスト ボックス 537"/>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9" name="フローチャート: 判断 538"/>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40" name="テキスト ボックス 539"/>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107112</xdr:rowOff>
    </xdr:from>
    <xdr:to>
      <xdr:col>85</xdr:col>
      <xdr:colOff>177800</xdr:colOff>
      <xdr:row>36</xdr:row>
      <xdr:rowOff>37262</xdr:rowOff>
    </xdr:to>
    <xdr:sp macro="" textlink="">
      <xdr:nvSpPr>
        <xdr:cNvPr id="546" name="楕円 545"/>
        <xdr:cNvSpPr/>
      </xdr:nvSpPr>
      <xdr:spPr>
        <a:xfrm>
          <a:off x="16268700" y="61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129989</xdr:rowOff>
    </xdr:from>
    <xdr:ext cx="534377" cy="259045"/>
    <xdr:sp macro="" textlink="">
      <xdr:nvSpPr>
        <xdr:cNvPr id="547" name="消防費該当値テキスト"/>
        <xdr:cNvSpPr txBox="1"/>
      </xdr:nvSpPr>
      <xdr:spPr>
        <a:xfrm>
          <a:off x="16370300" y="59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150736</xdr:rowOff>
    </xdr:from>
    <xdr:to>
      <xdr:col>81</xdr:col>
      <xdr:colOff>101600</xdr:colOff>
      <xdr:row>36</xdr:row>
      <xdr:rowOff>80886</xdr:rowOff>
    </xdr:to>
    <xdr:sp macro="" textlink="">
      <xdr:nvSpPr>
        <xdr:cNvPr id="548" name="楕円 547"/>
        <xdr:cNvSpPr/>
      </xdr:nvSpPr>
      <xdr:spPr>
        <a:xfrm>
          <a:off x="15430500" y="6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97413</xdr:rowOff>
    </xdr:from>
    <xdr:ext cx="534377" cy="259045"/>
    <xdr:sp macro="" textlink="">
      <xdr:nvSpPr>
        <xdr:cNvPr id="549" name="テキスト ボックス 548"/>
        <xdr:cNvSpPr txBox="1"/>
      </xdr:nvSpPr>
      <xdr:spPr>
        <a:xfrm>
          <a:off x="15214111" y="59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17234</xdr:rowOff>
    </xdr:from>
    <xdr:to>
      <xdr:col>76</xdr:col>
      <xdr:colOff>165100</xdr:colOff>
      <xdr:row>36</xdr:row>
      <xdr:rowOff>118834</xdr:rowOff>
    </xdr:to>
    <xdr:sp macro="" textlink="">
      <xdr:nvSpPr>
        <xdr:cNvPr id="550" name="楕円 549"/>
        <xdr:cNvSpPr/>
      </xdr:nvSpPr>
      <xdr:spPr>
        <a:xfrm>
          <a:off x="14541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135361</xdr:rowOff>
    </xdr:from>
    <xdr:ext cx="534377" cy="259045"/>
    <xdr:sp macro="" textlink="">
      <xdr:nvSpPr>
        <xdr:cNvPr id="551" name="テキスト ボックス 550"/>
        <xdr:cNvSpPr txBox="1"/>
      </xdr:nvSpPr>
      <xdr:spPr>
        <a:xfrm>
          <a:off x="14325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37713</xdr:rowOff>
    </xdr:from>
    <xdr:to>
      <xdr:col>72</xdr:col>
      <xdr:colOff>38100</xdr:colOff>
      <xdr:row>36</xdr:row>
      <xdr:rowOff>139313</xdr:rowOff>
    </xdr:to>
    <xdr:sp macro="" textlink="">
      <xdr:nvSpPr>
        <xdr:cNvPr id="552" name="楕円 551"/>
        <xdr:cNvSpPr/>
      </xdr:nvSpPr>
      <xdr:spPr>
        <a:xfrm>
          <a:off x="13652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155840</xdr:rowOff>
    </xdr:from>
    <xdr:ext cx="534377" cy="259045"/>
    <xdr:sp macro="" textlink="">
      <xdr:nvSpPr>
        <xdr:cNvPr id="553" name="テキスト ボックス 552"/>
        <xdr:cNvSpPr txBox="1"/>
      </xdr:nvSpPr>
      <xdr:spPr>
        <a:xfrm>
          <a:off x="13436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46723</xdr:rowOff>
    </xdr:from>
    <xdr:to>
      <xdr:col>67</xdr:col>
      <xdr:colOff>101600</xdr:colOff>
      <xdr:row>36</xdr:row>
      <xdr:rowOff>148323</xdr:rowOff>
    </xdr:to>
    <xdr:sp macro="" textlink="">
      <xdr:nvSpPr>
        <xdr:cNvPr id="554" name="楕円 553"/>
        <xdr:cNvSpPr/>
      </xdr:nvSpPr>
      <xdr:spPr>
        <a:xfrm>
          <a:off x="12763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164850</xdr:rowOff>
    </xdr:from>
    <xdr:ext cx="534377" cy="259045"/>
    <xdr:sp macro="" textlink="">
      <xdr:nvSpPr>
        <xdr:cNvPr id="555" name="テキスト ボックス 554"/>
        <xdr:cNvSpPr txBox="1"/>
      </xdr:nvSpPr>
      <xdr:spPr>
        <a:xfrm>
          <a:off x="12547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7" name="直線コネクタ 576"/>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8"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9" name="直線コネクタ 578"/>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80"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81" name="直線コネクタ 580"/>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116936</xdr:rowOff>
    </xdr:from>
    <xdr:to>
      <xdr:col>85</xdr:col>
      <xdr:colOff>127000</xdr:colOff>
      <xdr:row>57</xdr:row>
      <xdr:rowOff>126140</xdr:rowOff>
    </xdr:to>
    <xdr:cxnSp macro="">
      <xdr:nvCxnSpPr>
        <xdr:cNvPr id="582" name="直線コネクタ 581"/>
        <xdr:cNvCxnSpPr/>
      </xdr:nvCxnSpPr>
      <xdr:spPr>
        <a:xfrm flipV="1">
          <a:off x="15481300" y="9889586"/>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3"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4" name="フローチャート: 判断 583"/>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126140</xdr:rowOff>
    </xdr:from>
    <xdr:to>
      <xdr:col>81</xdr:col>
      <xdr:colOff>50800</xdr:colOff>
      <xdr:row>57</xdr:row>
      <xdr:rowOff>134401</xdr:rowOff>
    </xdr:to>
    <xdr:cxnSp macro="">
      <xdr:nvCxnSpPr>
        <xdr:cNvPr id="585" name="直線コネクタ 584"/>
        <xdr:cNvCxnSpPr/>
      </xdr:nvCxnSpPr>
      <xdr:spPr>
        <a:xfrm flipV="1">
          <a:off x="14592300" y="9898790"/>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6" name="フローチャート: 判断 585"/>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7" name="テキスト ボックス 586"/>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105611</xdr:rowOff>
    </xdr:from>
    <xdr:to>
      <xdr:col>76</xdr:col>
      <xdr:colOff>114300</xdr:colOff>
      <xdr:row>57</xdr:row>
      <xdr:rowOff>134401</xdr:rowOff>
    </xdr:to>
    <xdr:cxnSp macro="">
      <xdr:nvCxnSpPr>
        <xdr:cNvPr id="588" name="直線コネクタ 587"/>
        <xdr:cNvCxnSpPr/>
      </xdr:nvCxnSpPr>
      <xdr:spPr>
        <a:xfrm>
          <a:off x="13703300" y="9878261"/>
          <a:ext cx="8890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9" name="フローチャート: 判断 588"/>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90" name="テキスト ボックス 589"/>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105611</xdr:rowOff>
    </xdr:from>
    <xdr:to>
      <xdr:col>71</xdr:col>
      <xdr:colOff>177800</xdr:colOff>
      <xdr:row>57</xdr:row>
      <xdr:rowOff>152973</xdr:rowOff>
    </xdr:to>
    <xdr:cxnSp macro="">
      <xdr:nvCxnSpPr>
        <xdr:cNvPr id="591" name="直線コネクタ 590"/>
        <xdr:cNvCxnSpPr/>
      </xdr:nvCxnSpPr>
      <xdr:spPr>
        <a:xfrm flipV="1">
          <a:off x="12814300" y="9878261"/>
          <a:ext cx="8890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2" name="フローチャート: 判断 591"/>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3" name="テキスト ボックス 592"/>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4" name="フローチャート: 判断 593"/>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5" name="テキスト ボックス 594"/>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66136</xdr:rowOff>
    </xdr:from>
    <xdr:to>
      <xdr:col>85</xdr:col>
      <xdr:colOff>177800</xdr:colOff>
      <xdr:row>57</xdr:row>
      <xdr:rowOff>167736</xdr:rowOff>
    </xdr:to>
    <xdr:sp macro="" textlink="">
      <xdr:nvSpPr>
        <xdr:cNvPr id="601" name="楕円 600"/>
        <xdr:cNvSpPr/>
      </xdr:nvSpPr>
      <xdr:spPr>
        <a:xfrm>
          <a:off x="16268700" y="98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152513</xdr:rowOff>
    </xdr:from>
    <xdr:ext cx="534377" cy="259045"/>
    <xdr:sp macro="" textlink="">
      <xdr:nvSpPr>
        <xdr:cNvPr id="602" name="教育費該当値テキスト"/>
        <xdr:cNvSpPr txBox="1"/>
      </xdr:nvSpPr>
      <xdr:spPr>
        <a:xfrm>
          <a:off x="16370300" y="97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75340</xdr:rowOff>
    </xdr:from>
    <xdr:to>
      <xdr:col>81</xdr:col>
      <xdr:colOff>101600</xdr:colOff>
      <xdr:row>58</xdr:row>
      <xdr:rowOff>5490</xdr:rowOff>
    </xdr:to>
    <xdr:sp macro="" textlink="">
      <xdr:nvSpPr>
        <xdr:cNvPr id="603" name="楕円 602"/>
        <xdr:cNvSpPr/>
      </xdr:nvSpPr>
      <xdr:spPr>
        <a:xfrm>
          <a:off x="15430500" y="9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168067</xdr:rowOff>
    </xdr:from>
    <xdr:ext cx="534377" cy="259045"/>
    <xdr:sp macro="" textlink="">
      <xdr:nvSpPr>
        <xdr:cNvPr id="604" name="テキスト ボックス 603"/>
        <xdr:cNvSpPr txBox="1"/>
      </xdr:nvSpPr>
      <xdr:spPr>
        <a:xfrm>
          <a:off x="15214111" y="9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83601</xdr:rowOff>
    </xdr:from>
    <xdr:to>
      <xdr:col>76</xdr:col>
      <xdr:colOff>165100</xdr:colOff>
      <xdr:row>58</xdr:row>
      <xdr:rowOff>13751</xdr:rowOff>
    </xdr:to>
    <xdr:sp macro="" textlink="">
      <xdr:nvSpPr>
        <xdr:cNvPr id="605" name="楕円 604"/>
        <xdr:cNvSpPr/>
      </xdr:nvSpPr>
      <xdr:spPr>
        <a:xfrm>
          <a:off x="14541500" y="98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4878</xdr:rowOff>
    </xdr:from>
    <xdr:ext cx="534377" cy="259045"/>
    <xdr:sp macro="" textlink="">
      <xdr:nvSpPr>
        <xdr:cNvPr id="606" name="テキスト ボックス 605"/>
        <xdr:cNvSpPr txBox="1"/>
      </xdr:nvSpPr>
      <xdr:spPr>
        <a:xfrm>
          <a:off x="14325111" y="994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54811</xdr:rowOff>
    </xdr:from>
    <xdr:to>
      <xdr:col>72</xdr:col>
      <xdr:colOff>38100</xdr:colOff>
      <xdr:row>57</xdr:row>
      <xdr:rowOff>156411</xdr:rowOff>
    </xdr:to>
    <xdr:sp macro="" textlink="">
      <xdr:nvSpPr>
        <xdr:cNvPr id="607" name="楕円 606"/>
        <xdr:cNvSpPr/>
      </xdr:nvSpPr>
      <xdr:spPr>
        <a:xfrm>
          <a:off x="13652500" y="98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147538</xdr:rowOff>
    </xdr:from>
    <xdr:ext cx="534377" cy="259045"/>
    <xdr:sp macro="" textlink="">
      <xdr:nvSpPr>
        <xdr:cNvPr id="608" name="テキスト ボックス 607"/>
        <xdr:cNvSpPr txBox="1"/>
      </xdr:nvSpPr>
      <xdr:spPr>
        <a:xfrm>
          <a:off x="13436111" y="99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102173</xdr:rowOff>
    </xdr:from>
    <xdr:to>
      <xdr:col>67</xdr:col>
      <xdr:colOff>101600</xdr:colOff>
      <xdr:row>58</xdr:row>
      <xdr:rowOff>32323</xdr:rowOff>
    </xdr:to>
    <xdr:sp macro="" textlink="">
      <xdr:nvSpPr>
        <xdr:cNvPr id="609" name="楕円 608"/>
        <xdr:cNvSpPr/>
      </xdr:nvSpPr>
      <xdr:spPr>
        <a:xfrm>
          <a:off x="12763500" y="98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23450</xdr:rowOff>
    </xdr:from>
    <xdr:ext cx="534377" cy="259045"/>
    <xdr:sp macro="" textlink="">
      <xdr:nvSpPr>
        <xdr:cNvPr id="610" name="テキスト ボックス 609"/>
        <xdr:cNvSpPr txBox="1"/>
      </xdr:nvSpPr>
      <xdr:spPr>
        <a:xfrm>
          <a:off x="12547111" y="99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30" name="直線コネクタ 629"/>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31"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3"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4" name="直線コネクタ 633"/>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8775</xdr:rowOff>
    </xdr:from>
    <xdr:to>
      <xdr:col>85</xdr:col>
      <xdr:colOff>127000</xdr:colOff>
      <xdr:row>78</xdr:row>
      <xdr:rowOff>25400</xdr:rowOff>
    </xdr:to>
    <xdr:cxnSp macro="">
      <xdr:nvCxnSpPr>
        <xdr:cNvPr id="635" name="直線コネクタ 634"/>
        <xdr:cNvCxnSpPr/>
      </xdr:nvCxnSpPr>
      <xdr:spPr>
        <a:xfrm flipV="1">
          <a:off x="15481300" y="13381875"/>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6"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7" name="フローチャート: 判断 636"/>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9" name="フローチャート: 判断 638"/>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40" name="テキスト ボックス 639"/>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2" name="フローチャート: 判断 641"/>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3" name="テキスト ボックス 642"/>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5" name="フローチャート: 判断 644"/>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6" name="テキスト ボックス 645"/>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7" name="フローチャート: 判断 646"/>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8" name="テキスト ボックス 647"/>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129425</xdr:rowOff>
    </xdr:from>
    <xdr:to>
      <xdr:col>85</xdr:col>
      <xdr:colOff>177800</xdr:colOff>
      <xdr:row>78</xdr:row>
      <xdr:rowOff>59575</xdr:rowOff>
    </xdr:to>
    <xdr:sp macro="" textlink="">
      <xdr:nvSpPr>
        <xdr:cNvPr id="654" name="楕円 653"/>
        <xdr:cNvSpPr/>
      </xdr:nvSpPr>
      <xdr:spPr>
        <a:xfrm>
          <a:off x="16268700" y="133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5"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5" name="テキスト ボックス 67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3" name="直線コネクタ 682"/>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4"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5" name="直線コネクタ 684"/>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6"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7" name="直線コネクタ 686"/>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115320</xdr:rowOff>
    </xdr:from>
    <xdr:to>
      <xdr:col>85</xdr:col>
      <xdr:colOff>127000</xdr:colOff>
      <xdr:row>95</xdr:row>
      <xdr:rowOff>128344</xdr:rowOff>
    </xdr:to>
    <xdr:cxnSp macro="">
      <xdr:nvCxnSpPr>
        <xdr:cNvPr id="688" name="直線コネクタ 687"/>
        <xdr:cNvCxnSpPr/>
      </xdr:nvCxnSpPr>
      <xdr:spPr>
        <a:xfrm>
          <a:off x="15481300" y="16403070"/>
          <a:ext cx="8382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9"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90" name="フローチャート: 判断 689"/>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69080</xdr:rowOff>
    </xdr:from>
    <xdr:to>
      <xdr:col>81</xdr:col>
      <xdr:colOff>50800</xdr:colOff>
      <xdr:row>95</xdr:row>
      <xdr:rowOff>115320</xdr:rowOff>
    </xdr:to>
    <xdr:cxnSp macro="">
      <xdr:nvCxnSpPr>
        <xdr:cNvPr id="691" name="直線コネクタ 690"/>
        <xdr:cNvCxnSpPr/>
      </xdr:nvCxnSpPr>
      <xdr:spPr>
        <a:xfrm>
          <a:off x="14592300" y="16356830"/>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2" name="フローチャート: 判断 691"/>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3" name="テキスト ボックス 692"/>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22126</xdr:rowOff>
    </xdr:from>
    <xdr:to>
      <xdr:col>76</xdr:col>
      <xdr:colOff>114300</xdr:colOff>
      <xdr:row>95</xdr:row>
      <xdr:rowOff>69080</xdr:rowOff>
    </xdr:to>
    <xdr:cxnSp macro="">
      <xdr:nvCxnSpPr>
        <xdr:cNvPr id="694" name="直線コネクタ 693"/>
        <xdr:cNvCxnSpPr/>
      </xdr:nvCxnSpPr>
      <xdr:spPr>
        <a:xfrm>
          <a:off x="13703300" y="1630987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5" name="フローチャート: 判断 694"/>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6" name="テキスト ボックス 695"/>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170515</xdr:rowOff>
    </xdr:from>
    <xdr:to>
      <xdr:col>71</xdr:col>
      <xdr:colOff>177800</xdr:colOff>
      <xdr:row>95</xdr:row>
      <xdr:rowOff>22126</xdr:rowOff>
    </xdr:to>
    <xdr:cxnSp macro="">
      <xdr:nvCxnSpPr>
        <xdr:cNvPr id="697" name="直線コネクタ 696"/>
        <xdr:cNvCxnSpPr/>
      </xdr:nvCxnSpPr>
      <xdr:spPr>
        <a:xfrm>
          <a:off x="12814300" y="16286815"/>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8" name="フローチャート: 判断 697"/>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9" name="テキスト ボックス 698"/>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700" name="フローチャート: 判断 699"/>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701" name="テキスト ボックス 700"/>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77544</xdr:rowOff>
    </xdr:from>
    <xdr:to>
      <xdr:col>85</xdr:col>
      <xdr:colOff>177800</xdr:colOff>
      <xdr:row>96</xdr:row>
      <xdr:rowOff>7694</xdr:rowOff>
    </xdr:to>
    <xdr:sp macro="" textlink="">
      <xdr:nvSpPr>
        <xdr:cNvPr id="707" name="楕円 706"/>
        <xdr:cNvSpPr/>
      </xdr:nvSpPr>
      <xdr:spPr>
        <a:xfrm>
          <a:off x="16268700" y="163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100421</xdr:rowOff>
    </xdr:from>
    <xdr:ext cx="534377" cy="259045"/>
    <xdr:sp macro="" textlink="">
      <xdr:nvSpPr>
        <xdr:cNvPr id="708" name="公債費該当値テキスト"/>
        <xdr:cNvSpPr txBox="1"/>
      </xdr:nvSpPr>
      <xdr:spPr>
        <a:xfrm>
          <a:off x="16370300" y="162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64520</xdr:rowOff>
    </xdr:from>
    <xdr:to>
      <xdr:col>81</xdr:col>
      <xdr:colOff>101600</xdr:colOff>
      <xdr:row>95</xdr:row>
      <xdr:rowOff>166120</xdr:rowOff>
    </xdr:to>
    <xdr:sp macro="" textlink="">
      <xdr:nvSpPr>
        <xdr:cNvPr id="709" name="楕円 708"/>
        <xdr:cNvSpPr/>
      </xdr:nvSpPr>
      <xdr:spPr>
        <a:xfrm>
          <a:off x="15430500" y="16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11197</xdr:rowOff>
    </xdr:from>
    <xdr:ext cx="534377" cy="259045"/>
    <xdr:sp macro="" textlink="">
      <xdr:nvSpPr>
        <xdr:cNvPr id="710" name="テキスト ボックス 709"/>
        <xdr:cNvSpPr txBox="1"/>
      </xdr:nvSpPr>
      <xdr:spPr>
        <a:xfrm>
          <a:off x="15214111" y="161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18280</xdr:rowOff>
    </xdr:from>
    <xdr:to>
      <xdr:col>76</xdr:col>
      <xdr:colOff>165100</xdr:colOff>
      <xdr:row>95</xdr:row>
      <xdr:rowOff>119880</xdr:rowOff>
    </xdr:to>
    <xdr:sp macro="" textlink="">
      <xdr:nvSpPr>
        <xdr:cNvPr id="711" name="楕円 710"/>
        <xdr:cNvSpPr/>
      </xdr:nvSpPr>
      <xdr:spPr>
        <a:xfrm>
          <a:off x="14541500" y="163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136407</xdr:rowOff>
    </xdr:from>
    <xdr:ext cx="534377" cy="259045"/>
    <xdr:sp macro="" textlink="">
      <xdr:nvSpPr>
        <xdr:cNvPr id="712" name="テキスト ボックス 711"/>
        <xdr:cNvSpPr txBox="1"/>
      </xdr:nvSpPr>
      <xdr:spPr>
        <a:xfrm>
          <a:off x="14325111" y="160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142776</xdr:rowOff>
    </xdr:from>
    <xdr:to>
      <xdr:col>72</xdr:col>
      <xdr:colOff>38100</xdr:colOff>
      <xdr:row>95</xdr:row>
      <xdr:rowOff>72926</xdr:rowOff>
    </xdr:to>
    <xdr:sp macro="" textlink="">
      <xdr:nvSpPr>
        <xdr:cNvPr id="713" name="楕円 712"/>
        <xdr:cNvSpPr/>
      </xdr:nvSpPr>
      <xdr:spPr>
        <a:xfrm>
          <a:off x="13652500" y="162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89453</xdr:rowOff>
    </xdr:from>
    <xdr:ext cx="534377" cy="259045"/>
    <xdr:sp macro="" textlink="">
      <xdr:nvSpPr>
        <xdr:cNvPr id="714" name="テキスト ボックス 713"/>
        <xdr:cNvSpPr txBox="1"/>
      </xdr:nvSpPr>
      <xdr:spPr>
        <a:xfrm>
          <a:off x="13436111" y="160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119715</xdr:rowOff>
    </xdr:from>
    <xdr:to>
      <xdr:col>67</xdr:col>
      <xdr:colOff>101600</xdr:colOff>
      <xdr:row>95</xdr:row>
      <xdr:rowOff>49865</xdr:rowOff>
    </xdr:to>
    <xdr:sp macro="" textlink="">
      <xdr:nvSpPr>
        <xdr:cNvPr id="715" name="楕円 714"/>
        <xdr:cNvSpPr/>
      </xdr:nvSpPr>
      <xdr:spPr>
        <a:xfrm>
          <a:off x="12763500" y="162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66392</xdr:rowOff>
    </xdr:from>
    <xdr:ext cx="534377" cy="259045"/>
    <xdr:sp macro="" textlink="">
      <xdr:nvSpPr>
        <xdr:cNvPr id="716" name="テキスト ボックス 715"/>
        <xdr:cNvSpPr txBox="1"/>
      </xdr:nvSpPr>
      <xdr:spPr>
        <a:xfrm>
          <a:off x="12547111" y="160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8" name="直線コネクタ 737"/>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9"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41"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2" name="直線コネクタ 741"/>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4"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5" name="フローチャート: 判断 744"/>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7" name="フローチャート: 判断 746"/>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8" name="テキスト ボックス 747"/>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50" name="フローチャート: 判断 749"/>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51" name="テキスト ボックス 750"/>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3" name="フローチャート: 判断 752"/>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4" name="テキスト ボックス 753"/>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5" name="フローチャート: 判断 754"/>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6" name="テキスト ボックス 755"/>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3"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年度は道内市町村及び類似団体平均を上回っている。ふるさと納税のまちづくり基金への積立が主な要因である。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年度は道内市町村及び類似団体平均を上回っているが、多面的機能支払交付金が主な要因である。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期財政運営計画により新規発行地方債を抑制し、公債費の縮減に努める。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当町の一般会計及び公営企業会計等については、すべての会計が黒字を計上しており、連結実質赤字は生じていない。今後も、引き続き健全な運営に努め、町全体として健全な財政運営に努めていく。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7" sqref="AY7:BM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10560394</v>
      </c>
      <c r="BO4" s="430"/>
      <c r="BP4" s="430"/>
      <c r="BQ4" s="430"/>
      <c r="BR4" s="430"/>
      <c r="BS4" s="430"/>
      <c r="BT4" s="430"/>
      <c r="BU4" s="431"/>
      <c r="BV4" s="429">
        <v>9913531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10291543</v>
      </c>
      <c r="BO5" s="467"/>
      <c r="BP5" s="467"/>
      <c r="BQ5" s="467"/>
      <c r="BR5" s="467"/>
      <c r="BS5" s="467"/>
      <c r="BT5" s="467"/>
      <c r="BU5" s="468"/>
      <c r="BV5" s="466">
        <v>9714794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91.5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268851</v>
      </c>
      <c r="BO6" s="467"/>
      <c r="BP6" s="467"/>
      <c r="BQ6" s="467"/>
      <c r="BR6" s="467"/>
      <c r="BS6" s="467"/>
      <c r="BT6" s="467"/>
      <c r="BU6" s="468"/>
      <c r="BV6" s="466">
        <v>198737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96.3</v>
      </c>
      <c r="CU6" s="504"/>
      <c r="CV6" s="504"/>
      <c r="CW6" s="504"/>
      <c r="CX6" s="504"/>
      <c r="CY6" s="504"/>
      <c r="CZ6" s="504"/>
      <c r="DA6" s="505"/>
      <c r="DB6" s="503">
        <v>96.2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63284</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6157082</v>
      </c>
      <c r="CU7" s="467"/>
      <c r="CV7" s="467"/>
      <c r="CW7" s="467"/>
      <c r="CX7" s="467"/>
      <c r="CY7" s="467"/>
      <c r="CZ7" s="467"/>
      <c r="DA7" s="468"/>
      <c r="DB7" s="466">
        <v>6195869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205567</v>
      </c>
      <c r="BO8" s="467"/>
      <c r="BP8" s="467"/>
      <c r="BQ8" s="467"/>
      <c r="BR8" s="467"/>
      <c r="BS8" s="467"/>
      <c r="BT8" s="467"/>
      <c r="BU8" s="468"/>
      <c r="BV8" s="466">
        <v>198737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17278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6830</v>
      </c>
      <c r="BO9" s="467"/>
      <c r="BP9" s="467"/>
      <c r="BQ9" s="467"/>
      <c r="BR9" s="467"/>
      <c r="BS9" s="467"/>
      <c r="BT9" s="467"/>
      <c r="BU9" s="468"/>
      <c r="BV9" s="466">
        <v>-53675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15.5</v>
      </c>
      <c r="CU9" s="464"/>
      <c r="CV9" s="464"/>
      <c r="CW9" s="464"/>
      <c r="CX9" s="464"/>
      <c r="CY9" s="464"/>
      <c r="CZ9" s="464"/>
      <c r="DA9" s="465"/>
      <c r="DB9" s="463">
        <v>16.899999999999999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18766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144651</v>
      </c>
      <c r="BO10" s="467"/>
      <c r="BP10" s="467"/>
      <c r="BQ10" s="467"/>
      <c r="BR10" s="467"/>
      <c r="BS10" s="467"/>
      <c r="BT10" s="467"/>
      <c r="BU10" s="468"/>
      <c r="BV10" s="466">
        <v>51639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16061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127</v>
      </c>
      <c r="AV12" s="499"/>
      <c r="AW12" s="499"/>
      <c r="AX12" s="499"/>
      <c r="AY12" s="500" t="s">
        <v>136</v>
      </c>
      <c r="AZ12" s="501"/>
      <c r="BA12" s="501"/>
      <c r="BB12" s="501"/>
      <c r="BC12" s="501"/>
      <c r="BD12" s="501"/>
      <c r="BE12" s="501"/>
      <c r="BF12" s="501"/>
      <c r="BG12" s="501"/>
      <c r="BH12" s="501"/>
      <c r="BI12" s="501"/>
      <c r="BJ12" s="501"/>
      <c r="BK12" s="501"/>
      <c r="BL12" s="501"/>
      <c r="BM12" s="502"/>
      <c r="BN12" s="466">
        <v>74756</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15963</v>
      </c>
      <c r="S13" s="548"/>
      <c r="T13" s="548"/>
      <c r="U13" s="548"/>
      <c r="V13" s="549"/>
      <c r="W13" s="482" t="s">
        <v>140</v>
      </c>
      <c r="X13" s="483"/>
      <c r="Y13" s="483"/>
      <c r="Z13" s="483"/>
      <c r="AA13" s="483"/>
      <c r="AB13" s="473"/>
      <c r="AC13" s="517">
        <v>1258</v>
      </c>
      <c r="AD13" s="518"/>
      <c r="AE13" s="518"/>
      <c r="AF13" s="518"/>
      <c r="AG13" s="557"/>
      <c r="AH13" s="517">
        <v>1375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76725</v>
      </c>
      <c r="BO13" s="467"/>
      <c r="BP13" s="467"/>
      <c r="BQ13" s="467"/>
      <c r="BR13" s="467"/>
      <c r="BS13" s="467"/>
      <c r="BT13" s="467"/>
      <c r="BU13" s="468"/>
      <c r="BV13" s="466">
        <v>-2036</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11.4</v>
      </c>
      <c r="CU13" s="464"/>
      <c r="CV13" s="464"/>
      <c r="CW13" s="464"/>
      <c r="CX13" s="464"/>
      <c r="CY13" s="464"/>
      <c r="CZ13" s="464"/>
      <c r="DA13" s="465"/>
      <c r="DB13" s="463">
        <v>12.4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16365</v>
      </c>
      <c r="S14" s="548"/>
      <c r="T14" s="548"/>
      <c r="U14" s="548"/>
      <c r="V14" s="549"/>
      <c r="W14" s="456"/>
      <c r="X14" s="457"/>
      <c r="Y14" s="457"/>
      <c r="Z14" s="457"/>
      <c r="AA14" s="457"/>
      <c r="AB14" s="446"/>
      <c r="AC14" s="550">
        <v>15.8</v>
      </c>
      <c r="AD14" s="551"/>
      <c r="AE14" s="551"/>
      <c r="AF14" s="551"/>
      <c r="AG14" s="552"/>
      <c r="AH14" s="550">
        <v>16.7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81.3</v>
      </c>
      <c r="CU14" s="562"/>
      <c r="CV14" s="562"/>
      <c r="CW14" s="562"/>
      <c r="CX14" s="562"/>
      <c r="CY14" s="562"/>
      <c r="CZ14" s="562"/>
      <c r="DA14" s="563"/>
      <c r="DB14" s="561">
        <v>94.5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16281</v>
      </c>
      <c r="S15" s="548"/>
      <c r="T15" s="548"/>
      <c r="U15" s="548"/>
      <c r="V15" s="549"/>
      <c r="W15" s="482" t="s">
        <v>147</v>
      </c>
      <c r="X15" s="483"/>
      <c r="Y15" s="483"/>
      <c r="Z15" s="483"/>
      <c r="AA15" s="483"/>
      <c r="AB15" s="473"/>
      <c r="AC15" s="517">
        <v>1500</v>
      </c>
      <c r="AD15" s="518"/>
      <c r="AE15" s="518"/>
      <c r="AF15" s="518"/>
      <c r="AG15" s="557"/>
      <c r="AH15" s="517">
        <v>1562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1974881</v>
      </c>
      <c r="BO15" s="430"/>
      <c r="BP15" s="430"/>
      <c r="BQ15" s="430"/>
      <c r="BR15" s="430"/>
      <c r="BS15" s="430"/>
      <c r="BT15" s="430"/>
      <c r="BU15" s="431"/>
      <c r="BV15" s="429">
        <v>1983952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18.8</v>
      </c>
      <c r="AD16" s="551"/>
      <c r="AE16" s="551"/>
      <c r="AF16" s="551"/>
      <c r="AG16" s="552"/>
      <c r="AH16" s="550">
        <v>18.899999999999999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5353984</v>
      </c>
      <c r="BO16" s="467"/>
      <c r="BP16" s="467"/>
      <c r="BQ16" s="467"/>
      <c r="BR16" s="467"/>
      <c r="BS16" s="467"/>
      <c r="BT16" s="467"/>
      <c r="BU16" s="468"/>
      <c r="BV16" s="466">
        <v>5373311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5220</v>
      </c>
      <c r="AD17" s="518"/>
      <c r="AE17" s="518"/>
      <c r="AF17" s="518"/>
      <c r="AG17" s="557"/>
      <c r="AH17" s="517">
        <v>5320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2486587</v>
      </c>
      <c r="BO17" s="467"/>
      <c r="BP17" s="467"/>
      <c r="BQ17" s="467"/>
      <c r="BR17" s="467"/>
      <c r="BS17" s="467"/>
      <c r="BT17" s="467"/>
      <c r="BU17" s="468"/>
      <c r="BV17" s="466">
        <v>2509857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422.86</v>
      </c>
      <c r="M18" s="579"/>
      <c r="N18" s="579"/>
      <c r="O18" s="579"/>
      <c r="P18" s="579"/>
      <c r="Q18" s="579"/>
      <c r="R18" s="580"/>
      <c r="S18" s="580"/>
      <c r="T18" s="580"/>
      <c r="U18" s="580"/>
      <c r="V18" s="581"/>
      <c r="W18" s="484"/>
      <c r="X18" s="485"/>
      <c r="Y18" s="485"/>
      <c r="Z18" s="485"/>
      <c r="AA18" s="485"/>
      <c r="AB18" s="476"/>
      <c r="AC18" s="582">
        <v>65.400000000000006</v>
      </c>
      <c r="AD18" s="583"/>
      <c r="AE18" s="583"/>
      <c r="AF18" s="583"/>
      <c r="AG18" s="584"/>
      <c r="AH18" s="582">
        <v>64.400000000000006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5776458</v>
      </c>
      <c r="BO18" s="467"/>
      <c r="BP18" s="467"/>
      <c r="BQ18" s="467"/>
      <c r="BR18" s="467"/>
      <c r="BS18" s="467"/>
      <c r="BT18" s="467"/>
      <c r="BU18" s="468"/>
      <c r="BV18" s="466">
        <v>5716326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41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7103682</v>
      </c>
      <c r="BO19" s="467"/>
      <c r="BP19" s="467"/>
      <c r="BQ19" s="467"/>
      <c r="BR19" s="467"/>
      <c r="BS19" s="467"/>
      <c r="BT19" s="467"/>
      <c r="BU19" s="468"/>
      <c r="BV19" s="466">
        <v>6909465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7327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10019067</v>
      </c>
      <c r="BO23" s="467"/>
      <c r="BP23" s="467"/>
      <c r="BQ23" s="467"/>
      <c r="BR23" s="467"/>
      <c r="BS23" s="467"/>
      <c r="BT23" s="467"/>
      <c r="BU23" s="468"/>
      <c r="BV23" s="466">
        <v>10485268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8500</v>
      </c>
      <c r="R24" s="518"/>
      <c r="S24" s="518"/>
      <c r="T24" s="518"/>
      <c r="U24" s="518"/>
      <c r="V24" s="557"/>
      <c r="W24" s="616"/>
      <c r="X24" s="604"/>
      <c r="Y24" s="605"/>
      <c r="Z24" s="516" t="s">
        <v>171</v>
      </c>
      <c r="AA24" s="496"/>
      <c r="AB24" s="496"/>
      <c r="AC24" s="496"/>
      <c r="AD24" s="496"/>
      <c r="AE24" s="496"/>
      <c r="AF24" s="496"/>
      <c r="AG24" s="497"/>
      <c r="AH24" s="517">
        <v>161</v>
      </c>
      <c r="AI24" s="518"/>
      <c r="AJ24" s="518"/>
      <c r="AK24" s="518"/>
      <c r="AL24" s="557"/>
      <c r="AM24" s="517">
        <v>479619</v>
      </c>
      <c r="AN24" s="518"/>
      <c r="AO24" s="518"/>
      <c r="AP24" s="518"/>
      <c r="AQ24" s="518"/>
      <c r="AR24" s="557"/>
      <c r="AS24" s="517">
        <v>2979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7830914</v>
      </c>
      <c r="BO24" s="467"/>
      <c r="BP24" s="467"/>
      <c r="BQ24" s="467"/>
      <c r="BR24" s="467"/>
      <c r="BS24" s="467"/>
      <c r="BT24" s="467"/>
      <c r="BU24" s="468"/>
      <c r="BV24" s="466">
        <v>8078778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7000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721199</v>
      </c>
      <c r="BO25" s="430"/>
      <c r="BP25" s="430"/>
      <c r="BQ25" s="430"/>
      <c r="BR25" s="430"/>
      <c r="BS25" s="430"/>
      <c r="BT25" s="430"/>
      <c r="BU25" s="431"/>
      <c r="BV25" s="429">
        <v>732462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6100</v>
      </c>
      <c r="R26" s="518"/>
      <c r="S26" s="518"/>
      <c r="T26" s="518"/>
      <c r="U26" s="518"/>
      <c r="V26" s="557"/>
      <c r="W26" s="616"/>
      <c r="X26" s="604"/>
      <c r="Y26" s="605"/>
      <c r="Z26" s="516" t="s">
        <v>177</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3100</v>
      </c>
      <c r="R27" s="518"/>
      <c r="S27" s="518"/>
      <c r="T27" s="518"/>
      <c r="U27" s="518"/>
      <c r="V27" s="557"/>
      <c r="W27" s="616"/>
      <c r="X27" s="604"/>
      <c r="Y27" s="605"/>
      <c r="Z27" s="516" t="s">
        <v>180</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138</v>
      </c>
      <c r="BO27" s="640"/>
      <c r="BP27" s="640"/>
      <c r="BQ27" s="640"/>
      <c r="BR27" s="640"/>
      <c r="BS27" s="640"/>
      <c r="BT27" s="640"/>
      <c r="BU27" s="641"/>
      <c r="BV27" s="639" t="s">
        <v>138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2600</v>
      </c>
      <c r="R28" s="518"/>
      <c r="S28" s="518"/>
      <c r="T28" s="518"/>
      <c r="U28" s="518"/>
      <c r="V28" s="557"/>
      <c r="W28" s="616"/>
      <c r="X28" s="604"/>
      <c r="Y28" s="605"/>
      <c r="Z28" s="516" t="s">
        <v>183</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783952</v>
      </c>
      <c r="BO28" s="430"/>
      <c r="BP28" s="430"/>
      <c r="BQ28" s="430"/>
      <c r="BR28" s="430"/>
      <c r="BS28" s="430"/>
      <c r="BT28" s="430"/>
      <c r="BU28" s="431"/>
      <c r="BV28" s="429">
        <v>714057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13</v>
      </c>
      <c r="M29" s="518"/>
      <c r="N29" s="518"/>
      <c r="O29" s="518"/>
      <c r="P29" s="557"/>
      <c r="Q29" s="517">
        <v>2400</v>
      </c>
      <c r="R29" s="518"/>
      <c r="S29" s="518"/>
      <c r="T29" s="518"/>
      <c r="U29" s="518"/>
      <c r="V29" s="557"/>
      <c r="W29" s="617"/>
      <c r="X29" s="618"/>
      <c r="Y29" s="619"/>
      <c r="Z29" s="516" t="s">
        <v>186</v>
      </c>
      <c r="AA29" s="496"/>
      <c r="AB29" s="496"/>
      <c r="AC29" s="496"/>
      <c r="AD29" s="496"/>
      <c r="AE29" s="496"/>
      <c r="AF29" s="496"/>
      <c r="AG29" s="497"/>
      <c r="AH29" s="517">
        <v>161</v>
      </c>
      <c r="AI29" s="518"/>
      <c r="AJ29" s="518"/>
      <c r="AK29" s="518"/>
      <c r="AL29" s="557"/>
      <c r="AM29" s="517">
        <v>479619</v>
      </c>
      <c r="AN29" s="518"/>
      <c r="AO29" s="518"/>
      <c r="AP29" s="518"/>
      <c r="AQ29" s="518"/>
      <c r="AR29" s="557"/>
      <c r="AS29" s="517">
        <v>2979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1212702</v>
      </c>
      <c r="BO29" s="467"/>
      <c r="BP29" s="467"/>
      <c r="BQ29" s="467"/>
      <c r="BR29" s="467"/>
      <c r="BS29" s="467"/>
      <c r="BT29" s="467"/>
      <c r="BU29" s="468"/>
      <c r="BV29" s="466">
        <v>1204478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1040496</v>
      </c>
      <c r="BO30" s="640"/>
      <c r="BP30" s="640"/>
      <c r="BQ30" s="640"/>
      <c r="BR30" s="640"/>
      <c r="BS30" s="640"/>
      <c r="BT30" s="640"/>
      <c r="BU30" s="641"/>
      <c r="BV30" s="639">
        <v>814563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当別町水道事業会計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当別町下水道事業特別会計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札幌広域圏組合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株式会社　tobe</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石狩教育研修センター</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石狩北部地区消防事務組合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石狩西部広域水道企業団</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TWTaNW1bMn6wMDIv30nk8bnQVoRhWwxyOGfc14LM2UrvfCGYfa+lN1LyxXbPdLHowI5z4fBs0dWlyuSBRCxqw==" saltValue="quXo0lv2Uvcee7lObVUC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4" zoomScaleSheetLayoutView="100" workbookViewId="0">
      <selection activeCell="F42" sqref="F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552</v>
      </c>
      <c r="D34" s="1244"/>
      <c r="E34" s="1245"/>
      <c r="F34" s="32">
        <v>2.09</v>
      </c>
      <c r="G34" s="33">
        <v>2.56</v>
      </c>
      <c r="H34" s="33">
        <v>3.53</v>
      </c>
      <c r="I34" s="33">
        <v>4.07</v>
      </c>
      <c r="J34" s="34">
        <v>4.88</v>
      </c>
      <c r="K34" s="22"/>
      <c r="L34" s="22"/>
      <c r="M34" s="22"/>
      <c r="N34" s="22"/>
      <c r="O34" s="22"/>
      <c r="P34" s="22"/>
    </row>
    <row r="35" spans="1:16" ht="39" customHeight="1" x14ac:dyDescent="0.15">
      <c r="A35" s="22"/>
      <c r="B35" s="35"/>
      <c r="C35" s="1238" t="s">
        <v>553</v>
      </c>
      <c r="D35" s="1239"/>
      <c r="E35" s="1240"/>
      <c r="F35" s="36">
        <v>2.81</v>
      </c>
      <c r="G35" s="37">
        <v>3.64</v>
      </c>
      <c r="H35" s="37">
        <v>4.08</v>
      </c>
      <c r="I35" s="37">
        <v>3.2</v>
      </c>
      <c r="J35" s="38">
        <v>3.33</v>
      </c>
      <c r="K35" s="22"/>
      <c r="L35" s="22"/>
      <c r="M35" s="22"/>
      <c r="N35" s="22"/>
      <c r="O35" s="22"/>
      <c r="P35" s="22"/>
    </row>
    <row r="36" spans="1:16" ht="39" customHeight="1" x14ac:dyDescent="0.15">
      <c r="A36" s="22"/>
      <c r="B36" s="35"/>
      <c r="C36" s="1238" t="s">
        <v>554</v>
      </c>
      <c r="D36" s="1239"/>
      <c r="E36" s="1240"/>
      <c r="F36" s="36" t="s">
        <v>555</v>
      </c>
      <c r="G36" s="37" t="s">
        <v>556</v>
      </c>
      <c r="H36" s="37" t="s">
        <v>557</v>
      </c>
      <c r="I36" s="37">
        <v>0.68</v>
      </c>
      <c r="J36" s="38">
        <v>0.9</v>
      </c>
      <c r="K36" s="22"/>
      <c r="L36" s="22"/>
      <c r="M36" s="22"/>
      <c r="N36" s="22"/>
      <c r="O36" s="22"/>
      <c r="P36" s="22"/>
    </row>
    <row r="37" spans="1:16" ht="39" customHeight="1" x14ac:dyDescent="0.15">
      <c r="A37" s="22"/>
      <c r="B37" s="35"/>
      <c r="C37" s="1238" t="s">
        <v>558</v>
      </c>
      <c r="D37" s="1239"/>
      <c r="E37" s="1240"/>
      <c r="F37" s="36">
        <v>0.56000000000000005</v>
      </c>
      <c r="G37" s="37">
        <v>0.49</v>
      </c>
      <c r="H37" s="37">
        <v>0.82</v>
      </c>
      <c r="I37" s="37">
        <v>0.5</v>
      </c>
      <c r="J37" s="38">
        <v>0.43</v>
      </c>
      <c r="K37" s="22"/>
      <c r="L37" s="22"/>
      <c r="M37" s="22"/>
      <c r="N37" s="22"/>
      <c r="O37" s="22"/>
      <c r="P37" s="22"/>
    </row>
    <row r="38" spans="1:16" ht="39" customHeight="1" x14ac:dyDescent="0.15">
      <c r="A38" s="22"/>
      <c r="B38" s="35"/>
      <c r="C38" s="1238" t="s">
        <v>559</v>
      </c>
      <c r="D38" s="1239"/>
      <c r="E38" s="1240"/>
      <c r="F38" s="36">
        <v>0.17</v>
      </c>
      <c r="G38" s="37">
        <v>0.14000000000000001</v>
      </c>
      <c r="H38" s="37">
        <v>0.18</v>
      </c>
      <c r="I38" s="37">
        <v>0.15</v>
      </c>
      <c r="J38" s="38">
        <v>0.1</v>
      </c>
      <c r="K38" s="22"/>
      <c r="L38" s="22"/>
      <c r="M38" s="22"/>
      <c r="N38" s="22"/>
      <c r="O38" s="22"/>
      <c r="P38" s="22"/>
    </row>
    <row r="39" spans="1:16" ht="39" customHeight="1" x14ac:dyDescent="0.15">
      <c r="A39" s="22"/>
      <c r="B39" s="35"/>
      <c r="C39" s="1238" t="s">
        <v>560</v>
      </c>
      <c r="D39" s="1239"/>
      <c r="E39" s="1240"/>
      <c r="F39" s="36">
        <v>0.05</v>
      </c>
      <c r="G39" s="37">
        <v>0.06</v>
      </c>
      <c r="H39" s="37">
        <v>7.0000000000000007E-2</v>
      </c>
      <c r="I39" s="37">
        <v>0.06</v>
      </c>
      <c r="J39" s="38">
        <v>7.0000000000000007E-2</v>
      </c>
      <c r="K39" s="22"/>
      <c r="L39" s="22"/>
      <c r="M39" s="22"/>
      <c r="N39" s="22"/>
      <c r="O39" s="22"/>
      <c r="P39" s="22"/>
    </row>
    <row r="40" spans="1:16" ht="39" customHeight="1" x14ac:dyDescent="0.15">
      <c r="A40" s="22"/>
      <c r="B40" s="35"/>
      <c r="C40" s="1238" t="s">
        <v>561</v>
      </c>
      <c r="D40" s="1239"/>
      <c r="E40" s="1240"/>
      <c r="F40" s="36">
        <v>0</v>
      </c>
      <c r="G40" s="37">
        <v>0.03</v>
      </c>
      <c r="H40" s="37">
        <v>0.01</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562</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563</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rqlQW2nfEo/m3DqDFjRHkjtizS25bfkWejAJrHaAwCnmaBaU+qwZxFp8QrSEvx5db9rd6A3YG8OgSCkEY2ig==" saltValue="c6WKzlttDF7H+liHo2Ah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7"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1631</v>
      </c>
      <c r="L45" s="60">
        <v>1533</v>
      </c>
      <c r="M45" s="60">
        <v>1367</v>
      </c>
      <c r="N45" s="60">
        <v>1215</v>
      </c>
      <c r="O45" s="61">
        <v>1156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48"/>
      <c r="C48" s="1249"/>
      <c r="D48" s="62"/>
      <c r="E48" s="1254" t="s">
        <v>15</v>
      </c>
      <c r="F48" s="1254"/>
      <c r="G48" s="1254"/>
      <c r="H48" s="1254"/>
      <c r="I48" s="1254"/>
      <c r="J48" s="1255"/>
      <c r="K48" s="63">
        <v>273</v>
      </c>
      <c r="L48" s="64">
        <v>375</v>
      </c>
      <c r="M48" s="64">
        <v>377</v>
      </c>
      <c r="N48" s="64">
        <v>398</v>
      </c>
      <c r="O48" s="65">
        <v>403</v>
      </c>
      <c r="P48" s="48"/>
      <c r="Q48" s="48"/>
      <c r="R48" s="48"/>
      <c r="S48" s="48"/>
      <c r="T48" s="48"/>
      <c r="U48" s="48"/>
    </row>
    <row r="49" spans="1:21" ht="30.75" customHeight="1" x14ac:dyDescent="0.15">
      <c r="A49" s="48"/>
      <c r="B49" s="1248"/>
      <c r="C49" s="1249"/>
      <c r="D49" s="62"/>
      <c r="E49" s="1254" t="s">
        <v>16</v>
      </c>
      <c r="F49" s="1254"/>
      <c r="G49" s="1254"/>
      <c r="H49" s="1254"/>
      <c r="I49" s="1254"/>
      <c r="J49" s="1255"/>
      <c r="K49" s="63">
        <v>26</v>
      </c>
      <c r="L49" s="64">
        <v>27</v>
      </c>
      <c r="M49" s="64">
        <v>31</v>
      </c>
      <c r="N49" s="64">
        <v>43</v>
      </c>
      <c r="O49" s="65">
        <v>43</v>
      </c>
      <c r="P49" s="48"/>
      <c r="Q49" s="48"/>
      <c r="R49" s="48"/>
      <c r="S49" s="48"/>
      <c r="T49" s="48"/>
      <c r="U49" s="48"/>
    </row>
    <row r="50" spans="1:21" ht="30.75" customHeight="1" x14ac:dyDescent="0.15">
      <c r="A50" s="48"/>
      <c r="B50" s="1248"/>
      <c r="C50" s="1249"/>
      <c r="D50" s="62"/>
      <c r="E50" s="1254" t="s">
        <v>17</v>
      </c>
      <c r="F50" s="1254"/>
      <c r="G50" s="1254"/>
      <c r="H50" s="1254"/>
      <c r="I50" s="1254"/>
      <c r="J50" s="1255"/>
      <c r="K50" s="63">
        <v>12</v>
      </c>
      <c r="L50" s="64">
        <v>12</v>
      </c>
      <c r="M50" s="64">
        <v>12</v>
      </c>
      <c r="N50" s="64">
        <v>12</v>
      </c>
      <c r="O50" s="65">
        <v>63</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1181</v>
      </c>
      <c r="L52" s="64">
        <v>1195</v>
      </c>
      <c r="M52" s="64">
        <v>1127</v>
      </c>
      <c r="N52" s="64">
        <v>1123</v>
      </c>
      <c r="O52" s="65">
        <v>1092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762</v>
      </c>
      <c r="L53" s="69">
        <v>753</v>
      </c>
      <c r="M53" s="69">
        <v>660</v>
      </c>
      <c r="N53" s="69">
        <v>545</v>
      </c>
      <c r="O53" s="70">
        <v>573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579</v>
      </c>
      <c r="L57" s="83" t="s">
        <v>581</v>
      </c>
      <c r="M57" s="83" t="s">
        <v>583</v>
      </c>
      <c r="N57" s="83" t="s">
        <v>582</v>
      </c>
      <c r="O57" s="84" t="s">
        <v>582</v>
      </c>
    </row>
    <row r="58" spans="1:21" ht="31.5" customHeight="1" thickBot="1" x14ac:dyDescent="0.2">
      <c r="B58" s="1264"/>
      <c r="C58" s="1265"/>
      <c r="D58" s="1269" t="s">
        <v>27</v>
      </c>
      <c r="E58" s="1270"/>
      <c r="F58" s="1270"/>
      <c r="G58" s="1270"/>
      <c r="H58" s="1270"/>
      <c r="I58" s="1270"/>
      <c r="J58" s="1271"/>
      <c r="K58" s="85" t="s">
        <v>580</v>
      </c>
      <c r="L58" s="86" t="s">
        <v>582</v>
      </c>
      <c r="M58" s="86" t="s">
        <v>583</v>
      </c>
      <c r="N58" s="86" t="s">
        <v>581</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tCS6UTbm+DirUaYkjUnhUsycVBQHAK/T02L5OKxTZU/fUXUS/WFuHOIhqMG4lLpa/WkHAsnhLJDUsytD7R2w==" saltValue="MpRgV5ssJBAJ7toaznkC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2" t="s">
        <v>30</v>
      </c>
      <c r="C41" s="1273"/>
      <c r="D41" s="101"/>
      <c r="E41" s="1278" t="s">
        <v>31</v>
      </c>
      <c r="F41" s="1278"/>
      <c r="G41" s="1278"/>
      <c r="H41" s="1279"/>
      <c r="I41" s="102">
        <v>11549</v>
      </c>
      <c r="J41" s="103">
        <v>11465</v>
      </c>
      <c r="K41" s="103">
        <v>10925</v>
      </c>
      <c r="L41" s="103">
        <v>10485</v>
      </c>
      <c r="M41" s="104">
        <v>10019</v>
      </c>
    </row>
    <row r="42" spans="2:13" ht="27.75" customHeight="1" x14ac:dyDescent="0.15">
      <c r="B42" s="1274"/>
      <c r="C42" s="1275"/>
      <c r="D42" s="105"/>
      <c r="E42" s="1280" t="s">
        <v>32</v>
      </c>
      <c r="F42" s="1280"/>
      <c r="G42" s="1280"/>
      <c r="H42" s="1281"/>
      <c r="I42" s="106">
        <v>860</v>
      </c>
      <c r="J42" s="107">
        <v>734</v>
      </c>
      <c r="K42" s="107">
        <v>769</v>
      </c>
      <c r="L42" s="107">
        <v>647</v>
      </c>
      <c r="M42" s="108">
        <v>461</v>
      </c>
    </row>
    <row r="43" spans="2:13" ht="27.75" customHeight="1" x14ac:dyDescent="0.15">
      <c r="B43" s="1274"/>
      <c r="C43" s="1275"/>
      <c r="D43" s="105"/>
      <c r="E43" s="1280" t="s">
        <v>33</v>
      </c>
      <c r="F43" s="1280"/>
      <c r="G43" s="1280"/>
      <c r="H43" s="1281"/>
      <c r="I43" s="106">
        <v>5126</v>
      </c>
      <c r="J43" s="107">
        <v>5085</v>
      </c>
      <c r="K43" s="107">
        <v>5089</v>
      </c>
      <c r="L43" s="107">
        <v>4990</v>
      </c>
      <c r="M43" s="108">
        <v>4904</v>
      </c>
    </row>
    <row r="44" spans="2:13" ht="27.75" customHeight="1" x14ac:dyDescent="0.15">
      <c r="B44" s="1274"/>
      <c r="C44" s="1275"/>
      <c r="D44" s="105"/>
      <c r="E44" s="1280" t="s">
        <v>34</v>
      </c>
      <c r="F44" s="1280"/>
      <c r="G44" s="1280"/>
      <c r="H44" s="1281"/>
      <c r="I44" s="106">
        <v>417</v>
      </c>
      <c r="J44" s="107">
        <v>395</v>
      </c>
      <c r="K44" s="107">
        <v>394</v>
      </c>
      <c r="L44" s="107">
        <v>361</v>
      </c>
      <c r="M44" s="108">
        <v>338</v>
      </c>
    </row>
    <row r="45" spans="2:13" ht="27.75" customHeight="1" x14ac:dyDescent="0.15">
      <c r="B45" s="1274"/>
      <c r="C45" s="1275"/>
      <c r="D45" s="105"/>
      <c r="E45" s="1280" t="s">
        <v>35</v>
      </c>
      <c r="F45" s="1280"/>
      <c r="G45" s="1280"/>
      <c r="H45" s="1281"/>
      <c r="I45" s="106">
        <v>1552</v>
      </c>
      <c r="J45" s="107">
        <v>1526</v>
      </c>
      <c r="K45" s="107">
        <v>1477</v>
      </c>
      <c r="L45" s="107">
        <v>1435</v>
      </c>
      <c r="M45" s="108">
        <v>1351</v>
      </c>
    </row>
    <row r="46" spans="2:13" ht="27.75" customHeight="1" x14ac:dyDescent="0.15">
      <c r="B46" s="1274"/>
      <c r="C46" s="1275"/>
      <c r="D46" s="109"/>
      <c r="E46" s="1280" t="s">
        <v>36</v>
      </c>
      <c r="F46" s="1280"/>
      <c r="G46" s="1280"/>
      <c r="H46" s="1281"/>
      <c r="I46" s="106" t="s">
        <v>503</v>
      </c>
      <c r="J46" s="107" t="s">
        <v>503</v>
      </c>
      <c r="K46" s="107" t="s">
        <v>503</v>
      </c>
      <c r="L46" s="107" t="s">
        <v>503</v>
      </c>
      <c r="M46" s="108" t="s">
        <v>503</v>
      </c>
    </row>
    <row r="47" spans="2:13" ht="27.75" customHeight="1" x14ac:dyDescent="0.15">
      <c r="B47" s="1274"/>
      <c r="C47" s="1275"/>
      <c r="D47" s="110"/>
      <c r="E47" s="1282" t="s">
        <v>37</v>
      </c>
      <c r="F47" s="1283"/>
      <c r="G47" s="1283"/>
      <c r="H47" s="1284"/>
      <c r="I47" s="106" t="s">
        <v>503</v>
      </c>
      <c r="J47" s="107" t="s">
        <v>503</v>
      </c>
      <c r="K47" s="107" t="s">
        <v>503</v>
      </c>
      <c r="L47" s="107" t="s">
        <v>503</v>
      </c>
      <c r="M47" s="108" t="s">
        <v>503</v>
      </c>
    </row>
    <row r="48" spans="2:13" ht="27.75" customHeight="1" x14ac:dyDescent="0.15">
      <c r="B48" s="1274"/>
      <c r="C48" s="1275"/>
      <c r="D48" s="105"/>
      <c r="E48" s="1280" t="s">
        <v>38</v>
      </c>
      <c r="F48" s="1280"/>
      <c r="G48" s="1280"/>
      <c r="H48" s="1281"/>
      <c r="I48" s="106" t="s">
        <v>503</v>
      </c>
      <c r="J48" s="107" t="s">
        <v>503</v>
      </c>
      <c r="K48" s="107" t="s">
        <v>503</v>
      </c>
      <c r="L48" s="107" t="s">
        <v>503</v>
      </c>
      <c r="M48" s="108" t="s">
        <v>503</v>
      </c>
    </row>
    <row r="49" spans="2:13" ht="27.75" customHeight="1" x14ac:dyDescent="0.15">
      <c r="B49" s="1276"/>
      <c r="C49" s="1277"/>
      <c r="D49" s="105"/>
      <c r="E49" s="1280" t="s">
        <v>39</v>
      </c>
      <c r="F49" s="1280"/>
      <c r="G49" s="1280"/>
      <c r="H49" s="1281"/>
      <c r="I49" s="106" t="s">
        <v>503</v>
      </c>
      <c r="J49" s="107" t="s">
        <v>503</v>
      </c>
      <c r="K49" s="107" t="s">
        <v>503</v>
      </c>
      <c r="L49" s="107" t="s">
        <v>503</v>
      </c>
      <c r="M49" s="108" t="s">
        <v>503</v>
      </c>
    </row>
    <row r="50" spans="2:13" ht="27.75" customHeight="1" x14ac:dyDescent="0.15">
      <c r="B50" s="1285" t="s">
        <v>40</v>
      </c>
      <c r="C50" s="1286"/>
      <c r="D50" s="111"/>
      <c r="E50" s="1280" t="s">
        <v>41</v>
      </c>
      <c r="F50" s="1280"/>
      <c r="G50" s="1280"/>
      <c r="H50" s="1281"/>
      <c r="I50" s="106">
        <v>1964</v>
      </c>
      <c r="J50" s="107">
        <v>2327</v>
      </c>
      <c r="K50" s="107">
        <v>2616</v>
      </c>
      <c r="L50" s="107">
        <v>2756</v>
      </c>
      <c r="M50" s="108">
        <v>3112</v>
      </c>
    </row>
    <row r="51" spans="2:13" ht="27.75" customHeight="1" x14ac:dyDescent="0.15">
      <c r="B51" s="1274"/>
      <c r="C51" s="1275"/>
      <c r="D51" s="105"/>
      <c r="E51" s="1280" t="s">
        <v>42</v>
      </c>
      <c r="F51" s="1280"/>
      <c r="G51" s="1280"/>
      <c r="H51" s="1281"/>
      <c r="I51" s="106">
        <v>1221</v>
      </c>
      <c r="J51" s="107">
        <v>1054</v>
      </c>
      <c r="K51" s="107">
        <v>960</v>
      </c>
      <c r="L51" s="107">
        <v>888</v>
      </c>
      <c r="M51" s="108">
        <v>819</v>
      </c>
    </row>
    <row r="52" spans="2:13" ht="27.75" customHeight="1" x14ac:dyDescent="0.15">
      <c r="B52" s="1276"/>
      <c r="C52" s="1277"/>
      <c r="D52" s="105"/>
      <c r="E52" s="1280" t="s">
        <v>43</v>
      </c>
      <c r="F52" s="1280"/>
      <c r="G52" s="1280"/>
      <c r="H52" s="1281"/>
      <c r="I52" s="106">
        <v>10297</v>
      </c>
      <c r="J52" s="107">
        <v>10100</v>
      </c>
      <c r="K52" s="107">
        <v>9757</v>
      </c>
      <c r="L52" s="107">
        <v>9375</v>
      </c>
      <c r="M52" s="108">
        <v>8934</v>
      </c>
    </row>
    <row r="53" spans="2:13" ht="27.75" customHeight="1" thickBot="1" x14ac:dyDescent="0.2">
      <c r="B53" s="1287" t="s">
        <v>44</v>
      </c>
      <c r="C53" s="1288"/>
      <c r="D53" s="112"/>
      <c r="E53" s="1289" t="s">
        <v>45</v>
      </c>
      <c r="F53" s="1289"/>
      <c r="G53" s="1289"/>
      <c r="H53" s="1290"/>
      <c r="I53" s="113">
        <v>6023</v>
      </c>
      <c r="J53" s="114">
        <v>5724</v>
      </c>
      <c r="K53" s="114">
        <v>5322</v>
      </c>
      <c r="L53" s="114">
        <v>4900</v>
      </c>
      <c r="M53" s="115">
        <v>4208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6LYtoRBu3yi1otOPaI3PsIX3geZlF0b5HbBpPl/2YVx0Rt9xRA9dxQMsRo3f2A7JjPdy0OoL8AtX5Q+vq/ow==" saltValue="zoQy8gWkIen9m7qDKlqk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662</v>
      </c>
      <c r="G55" s="127">
        <v>714</v>
      </c>
      <c r="H55" s="128">
        <v>784</v>
      </c>
    </row>
    <row r="56" spans="2:8" ht="52.5" customHeight="1" x14ac:dyDescent="0.15">
      <c r="B56" s="129"/>
      <c r="C56" s="1301" t="s">
        <v>49</v>
      </c>
      <c r="D56" s="1301"/>
      <c r="E56" s="1302"/>
      <c r="F56" s="130">
        <v>1169</v>
      </c>
      <c r="G56" s="130">
        <v>1204</v>
      </c>
      <c r="H56" s="131">
        <v>1213</v>
      </c>
    </row>
    <row r="57" spans="2:8" ht="53.25" customHeight="1" x14ac:dyDescent="0.15">
      <c r="B57" s="129"/>
      <c r="C57" s="1303" t="s">
        <v>50</v>
      </c>
      <c r="D57" s="1303"/>
      <c r="E57" s="1304"/>
      <c r="F57" s="132">
        <v>804</v>
      </c>
      <c r="G57" s="132">
        <v>815</v>
      </c>
      <c r="H57" s="133">
        <v>1040</v>
      </c>
    </row>
    <row r="58" spans="2:8" ht="45.75" customHeight="1" x14ac:dyDescent="0.15">
      <c r="B58" s="134"/>
      <c r="C58" s="1291" t="s">
        <v>574</v>
      </c>
      <c r="D58" s="1292"/>
      <c r="E58" s="1293"/>
      <c r="F58" s="135">
        <v>486</v>
      </c>
      <c r="G58" s="135">
        <v>502</v>
      </c>
      <c r="H58" s="136">
        <v>729</v>
      </c>
    </row>
    <row r="59" spans="2:8" ht="45.75" customHeight="1" x14ac:dyDescent="0.15">
      <c r="B59" s="134"/>
      <c r="C59" s="1291" t="s">
        <v>575</v>
      </c>
      <c r="D59" s="1292"/>
      <c r="E59" s="1293"/>
      <c r="F59" s="135">
        <v>239</v>
      </c>
      <c r="G59" s="135">
        <v>239</v>
      </c>
      <c r="H59" s="136">
        <v>239</v>
      </c>
    </row>
    <row r="60" spans="2:8" ht="45.75" customHeight="1" x14ac:dyDescent="0.15">
      <c r="B60" s="134"/>
      <c r="C60" s="1291" t="s">
        <v>576</v>
      </c>
      <c r="D60" s="1292"/>
      <c r="E60" s="1293"/>
      <c r="F60" s="135">
        <v>74</v>
      </c>
      <c r="G60" s="135">
        <v>70</v>
      </c>
      <c r="H60" s="136">
        <v>68</v>
      </c>
    </row>
    <row r="61" spans="2:8" ht="45.75" customHeight="1" x14ac:dyDescent="0.15">
      <c r="B61" s="134"/>
      <c r="C61" s="1291" t="s">
        <v>577</v>
      </c>
      <c r="D61" s="1292"/>
      <c r="E61" s="1293"/>
      <c r="F61" s="135">
        <v>3</v>
      </c>
      <c r="G61" s="135">
        <v>3</v>
      </c>
      <c r="H61" s="136">
        <v>3</v>
      </c>
    </row>
    <row r="62" spans="2:8" ht="45.75" customHeight="1" thickBot="1" x14ac:dyDescent="0.2">
      <c r="B62" s="137"/>
      <c r="C62" s="1294" t="s">
        <v>578</v>
      </c>
      <c r="D62" s="1295"/>
      <c r="E62" s="1296"/>
      <c r="F62" s="138">
        <v>1</v>
      </c>
      <c r="G62" s="138">
        <v>1</v>
      </c>
      <c r="H62" s="139">
        <v>1</v>
      </c>
    </row>
    <row r="63" spans="2:8" ht="52.5" customHeight="1" thickBot="1" x14ac:dyDescent="0.2">
      <c r="B63" s="140"/>
      <c r="C63" s="1297" t="s">
        <v>51</v>
      </c>
      <c r="D63" s="1297"/>
      <c r="E63" s="1298"/>
      <c r="F63" s="141">
        <v>2636</v>
      </c>
      <c r="G63" s="141">
        <v>2733</v>
      </c>
      <c r="H63" s="142">
        <v>3037</v>
      </c>
    </row>
    <row r="64" spans="2:8" ht="15" customHeight="1" x14ac:dyDescent="0.15"/>
    <row r="65" ht="0" hidden="1" customHeight="1" x14ac:dyDescent="0.15"/>
    <row r="66" ht="0" hidden="1" customHeight="1" x14ac:dyDescent="0.15"/>
  </sheetData>
  <sheetProtection algorithmName="SHA-512" hashValue="zhJwk4kXzrRDFzjWW56rJc/0y1CrRU5/879gPSD0SWOXNXqHJlL0DW/BT9KV91Yj58I0nku1WwwRPo93A0DV2g==" saltValue="+BK68Ldy1fxjilhU6MtG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49"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603</v>
      </c>
      <c r="AO51" s="1321"/>
      <c r="AP51" s="1321"/>
      <c r="AQ51" s="1321"/>
      <c r="AR51" s="1321"/>
      <c r="AS51" s="1321"/>
      <c r="AT51" s="1321"/>
      <c r="AU51" s="1321"/>
      <c r="AV51" s="1321"/>
      <c r="AW51" s="1321"/>
      <c r="AX51" s="1321"/>
      <c r="AY51" s="1321"/>
      <c r="AZ51" s="1321"/>
      <c r="BA51" s="1321"/>
      <c r="BB51" s="1321" t="s">
        <v>604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103</v>
      </c>
      <c r="CG51" s="1319"/>
      <c r="CH51" s="1319"/>
      <c r="CI51" s="1319"/>
      <c r="CJ51" s="1319"/>
      <c r="CK51" s="1319"/>
      <c r="CL51" s="1319"/>
      <c r="CM51" s="1319"/>
      <c r="CN51" s="1319">
        <v>94.5</v>
      </c>
      <c r="CO51" s="1319"/>
      <c r="CP51" s="1319"/>
      <c r="CQ51" s="1319"/>
      <c r="CR51" s="1319"/>
      <c r="CS51" s="1319"/>
      <c r="CT51" s="1319"/>
      <c r="CU51" s="1319"/>
      <c r="CV51" s="1319">
        <v>81.3</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71.8</v>
      </c>
      <c r="CG53" s="1319"/>
      <c r="CH53" s="1319"/>
      <c r="CI53" s="1319"/>
      <c r="CJ53" s="1319"/>
      <c r="CK53" s="1319"/>
      <c r="CL53" s="1319"/>
      <c r="CM53" s="1319"/>
      <c r="CN53" s="1319">
        <v>68.5</v>
      </c>
      <c r="CO53" s="1319"/>
      <c r="CP53" s="1319"/>
      <c r="CQ53" s="1319"/>
      <c r="CR53" s="1319"/>
      <c r="CS53" s="1319"/>
      <c r="CT53" s="1319"/>
      <c r="CU53" s="1319"/>
      <c r="CV53" s="1319">
        <v>71.099999999999994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606</v>
      </c>
      <c r="AO55" s="1318"/>
      <c r="AP55" s="1318"/>
      <c r="AQ55" s="1318"/>
      <c r="AR55" s="1318"/>
      <c r="AS55" s="1318"/>
      <c r="AT55" s="1318"/>
      <c r="AU55" s="1318"/>
      <c r="AV55" s="1318"/>
      <c r="AW55" s="1318"/>
      <c r="AX55" s="1318"/>
      <c r="AY55" s="1318"/>
      <c r="AZ55" s="1318"/>
      <c r="BA55" s="1318"/>
      <c r="BB55" s="1321" t="s">
        <v>604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9">
        <v>20.5</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613</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1" t="s">
        <v>603</v>
      </c>
      <c r="AO73" s="1321"/>
      <c r="AP73" s="1321"/>
      <c r="AQ73" s="1321"/>
      <c r="AR73" s="1321"/>
      <c r="AS73" s="1321"/>
      <c r="AT73" s="1321"/>
      <c r="AU73" s="1321"/>
      <c r="AV73" s="1321"/>
      <c r="AW73" s="1321"/>
      <c r="AX73" s="1321"/>
      <c r="AY73" s="1321"/>
      <c r="AZ73" s="1321"/>
      <c r="BA73" s="1321"/>
      <c r="BB73" s="1321" t="s">
        <v>604</v>
      </c>
      <c r="BC73" s="1321"/>
      <c r="BD73" s="1321"/>
      <c r="BE73" s="1321"/>
      <c r="BF73" s="1321"/>
      <c r="BG73" s="1321"/>
      <c r="BH73" s="1321"/>
      <c r="BI73" s="1321"/>
      <c r="BJ73" s="1321"/>
      <c r="BK73" s="1321"/>
      <c r="BL73" s="1321"/>
      <c r="BM73" s="1321"/>
      <c r="BN73" s="1321"/>
      <c r="BO73" s="1321"/>
      <c r="BP73" s="1319">
        <v>119.1</v>
      </c>
      <c r="BQ73" s="1319"/>
      <c r="BR73" s="1319"/>
      <c r="BS73" s="1319"/>
      <c r="BT73" s="1319"/>
      <c r="BU73" s="1319"/>
      <c r="BV73" s="1319"/>
      <c r="BW73" s="1319"/>
      <c r="BX73" s="1319">
        <v>107.4</v>
      </c>
      <c r="BY73" s="1319"/>
      <c r="BZ73" s="1319"/>
      <c r="CA73" s="1319"/>
      <c r="CB73" s="1319"/>
      <c r="CC73" s="1319"/>
      <c r="CD73" s="1319"/>
      <c r="CE73" s="1319"/>
      <c r="CF73" s="1319">
        <v>103</v>
      </c>
      <c r="CG73" s="1319"/>
      <c r="CH73" s="1319"/>
      <c r="CI73" s="1319"/>
      <c r="CJ73" s="1319"/>
      <c r="CK73" s="1319"/>
      <c r="CL73" s="1319"/>
      <c r="CM73" s="1319"/>
      <c r="CN73" s="1319">
        <v>94.5</v>
      </c>
      <c r="CO73" s="1319"/>
      <c r="CP73" s="1319"/>
      <c r="CQ73" s="1319"/>
      <c r="CR73" s="1319"/>
      <c r="CS73" s="1319"/>
      <c r="CT73" s="1319"/>
      <c r="CU73" s="1319"/>
      <c r="CV73" s="1319">
        <v>81.3</v>
      </c>
      <c r="CW73" s="1319"/>
      <c r="CX73" s="1319"/>
      <c r="CY73" s="1319"/>
      <c r="CZ73" s="1319"/>
      <c r="DA73" s="1319"/>
      <c r="DB73" s="1319"/>
      <c r="DC73" s="1319"/>
    </row>
    <row r="74" spans="2:107" x14ac:dyDescent="0.15">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19">
        <v>15.4</v>
      </c>
      <c r="BQ75" s="1319"/>
      <c r="BR75" s="1319"/>
      <c r="BS75" s="1319"/>
      <c r="BT75" s="1319"/>
      <c r="BU75" s="1319"/>
      <c r="BV75" s="1319"/>
      <c r="BW75" s="1319"/>
      <c r="BX75" s="1319">
        <v>14.7</v>
      </c>
      <c r="BY75" s="1319"/>
      <c r="BZ75" s="1319"/>
      <c r="CA75" s="1319"/>
      <c r="CB75" s="1319"/>
      <c r="CC75" s="1319"/>
      <c r="CD75" s="1319"/>
      <c r="CE75" s="1319"/>
      <c r="CF75" s="1319">
        <v>13.9</v>
      </c>
      <c r="CG75" s="1319"/>
      <c r="CH75" s="1319"/>
      <c r="CI75" s="1319"/>
      <c r="CJ75" s="1319"/>
      <c r="CK75" s="1319"/>
      <c r="CL75" s="1319"/>
      <c r="CM75" s="1319"/>
      <c r="CN75" s="1319">
        <v>12.4</v>
      </c>
      <c r="CO75" s="1319"/>
      <c r="CP75" s="1319"/>
      <c r="CQ75" s="1319"/>
      <c r="CR75" s="1319"/>
      <c r="CS75" s="1319"/>
      <c r="CT75" s="1319"/>
      <c r="CU75" s="1319"/>
      <c r="CV75" s="1319">
        <v>11.4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5"/>
      <c r="L77" s="1335"/>
      <c r="M77" s="1335"/>
      <c r="N77" s="1335"/>
      <c r="AN77" s="1318" t="s">
        <v>610</v>
      </c>
      <c r="AO77" s="1318"/>
      <c r="AP77" s="1318"/>
      <c r="AQ77" s="1318"/>
      <c r="AR77" s="1318"/>
      <c r="AS77" s="1318"/>
      <c r="AT77" s="1318"/>
      <c r="AU77" s="1318"/>
      <c r="AV77" s="1318"/>
      <c r="AW77" s="1318"/>
      <c r="AX77" s="1318"/>
      <c r="AY77" s="1318"/>
      <c r="AZ77" s="1318"/>
      <c r="BA77" s="1318"/>
      <c r="BB77" s="1321" t="s">
        <v>604</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609</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yrbJGQiu6iTYdNL4+W6YKJvEPHD1Zvy77R0iZJPvII/ixS+7uwTc1dwXcQbr9h7kfYmuCHtG+yTBDHE4qRaKQ==" saltValue="8WVe9jzmxd9sttydolh5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Normal="100" zoomScaleSheetLayoutView="70" workbookViewId="0">
      <selection activeCell="BX55" sqref="BX55:CE5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xKqf4ikZa3V/NuzPvc+wWt2+R0Qe4vX01uk+guC6aa95ifyBacxe3w8qqDHnH6MsWsR+jdqfUgx5lcuFeG7uw==" saltValue="r7khaFJBKqXPI/1rUzTO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BX55" sqref="BX55:CE5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Fg1zcfsbm555FmnRYRt+3fXYyhEjyHkxmoGzvvo+P+0Z9hTwh11XTD8wZEtZ5QX5PCmM9n4vl7TocjcoffMRg==" saltValue="7LjLpu1syL7qCHlzkC4y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17787</v>
      </c>
      <c r="E3" s="161"/>
      <c r="F3" s="162">
        <v>85205</v>
      </c>
      <c r="G3" s="163"/>
      <c r="H3" s="164"/>
    </row>
    <row r="4" spans="1:8" x14ac:dyDescent="0.15">
      <c r="A4" s="165"/>
      <c r="B4" s="166"/>
      <c r="C4" s="167"/>
      <c r="D4" s="168">
        <v>13313</v>
      </c>
      <c r="E4" s="169"/>
      <c r="F4" s="170">
        <v>38847</v>
      </c>
      <c r="G4" s="171"/>
      <c r="H4" s="172"/>
    </row>
    <row r="5" spans="1:8" x14ac:dyDescent="0.15">
      <c r="A5" s="153" t="s">
        <v>537</v>
      </c>
      <c r="B5" s="158"/>
      <c r="C5" s="159"/>
      <c r="D5" s="160">
        <v>27063</v>
      </c>
      <c r="E5" s="161"/>
      <c r="F5" s="162">
        <v>69469</v>
      </c>
      <c r="G5" s="163"/>
      <c r="H5" s="164"/>
    </row>
    <row r="6" spans="1:8" x14ac:dyDescent="0.15">
      <c r="A6" s="165"/>
      <c r="B6" s="166"/>
      <c r="C6" s="167"/>
      <c r="D6" s="168">
        <v>21057</v>
      </c>
      <c r="E6" s="169"/>
      <c r="F6" s="170">
        <v>38215</v>
      </c>
      <c r="G6" s="171"/>
      <c r="H6" s="172"/>
    </row>
    <row r="7" spans="1:8" x14ac:dyDescent="0.15">
      <c r="A7" s="153" t="s">
        <v>538</v>
      </c>
      <c r="B7" s="158"/>
      <c r="C7" s="159"/>
      <c r="D7" s="160">
        <v>51880</v>
      </c>
      <c r="E7" s="161"/>
      <c r="F7" s="162">
        <v>67293</v>
      </c>
      <c r="G7" s="163"/>
      <c r="H7" s="164"/>
    </row>
    <row r="8" spans="1:8" x14ac:dyDescent="0.15">
      <c r="A8" s="165"/>
      <c r="B8" s="166"/>
      <c r="C8" s="167"/>
      <c r="D8" s="168">
        <v>9594</v>
      </c>
      <c r="E8" s="169"/>
      <c r="F8" s="170">
        <v>35076</v>
      </c>
      <c r="G8" s="171"/>
      <c r="H8" s="172"/>
    </row>
    <row r="9" spans="1:8" x14ac:dyDescent="0.15">
      <c r="A9" s="153" t="s">
        <v>539</v>
      </c>
      <c r="B9" s="158"/>
      <c r="C9" s="159"/>
      <c r="D9" s="160">
        <v>47629</v>
      </c>
      <c r="E9" s="161"/>
      <c r="F9" s="162">
        <v>67343</v>
      </c>
      <c r="G9" s="163"/>
      <c r="H9" s="164"/>
    </row>
    <row r="10" spans="1:8" x14ac:dyDescent="0.15">
      <c r="A10" s="165"/>
      <c r="B10" s="166"/>
      <c r="C10" s="167"/>
      <c r="D10" s="168">
        <v>38416</v>
      </c>
      <c r="E10" s="169"/>
      <c r="F10" s="170">
        <v>32865</v>
      </c>
      <c r="G10" s="171"/>
      <c r="H10" s="172"/>
    </row>
    <row r="11" spans="1:8" x14ac:dyDescent="0.15">
      <c r="A11" s="153" t="s">
        <v>540</v>
      </c>
      <c r="B11" s="158"/>
      <c r="C11" s="159"/>
      <c r="D11" s="160">
        <v>37600</v>
      </c>
      <c r="E11" s="161"/>
      <c r="F11" s="162">
        <v>73475</v>
      </c>
      <c r="G11" s="163"/>
      <c r="H11" s="164"/>
    </row>
    <row r="12" spans="1:8" x14ac:dyDescent="0.15">
      <c r="A12" s="165"/>
      <c r="B12" s="166"/>
      <c r="C12" s="173"/>
      <c r="D12" s="168">
        <v>20784</v>
      </c>
      <c r="E12" s="169"/>
      <c r="F12" s="170">
        <v>43072</v>
      </c>
      <c r="G12" s="171"/>
      <c r="H12" s="172"/>
    </row>
    <row r="13" spans="1:8" x14ac:dyDescent="0.15">
      <c r="A13" s="153"/>
      <c r="B13" s="158"/>
      <c r="C13" s="174"/>
      <c r="D13" s="175">
        <v>36392</v>
      </c>
      <c r="E13" s="176"/>
      <c r="F13" s="177">
        <v>72557</v>
      </c>
      <c r="G13" s="178"/>
      <c r="H13" s="164"/>
    </row>
    <row r="14" spans="1:8" x14ac:dyDescent="0.15">
      <c r="A14" s="165"/>
      <c r="B14" s="166"/>
      <c r="C14" s="167"/>
      <c r="D14" s="168">
        <v>20633</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2.81</v>
      </c>
      <c r="C19" s="179">
        <f>ROUND(VALUE(SUBSTITUTE(実質収支比率等に係る経年分析!G$48,"▲","-")),2)</f>
        <v>3.65</v>
      </c>
      <c r="D19" s="179">
        <f>ROUND(VALUE(SUBSTITUTE(実質収支比率等に係る経年分析!H$48,"▲","-")),2)</f>
        <v>4.08</v>
      </c>
      <c r="E19" s="179">
        <f>ROUND(VALUE(SUBSTITUTE(実質収支比率等に係る経年分析!I$48,"▲","-")),2)</f>
        <v>3.21</v>
      </c>
      <c r="F19" s="179">
        <f>ROUND(VALUE(SUBSTITUTE(実質収支比率等に係る経年分析!J$48,"▲","-")),2)</f>
        <v>3.34</v>
      </c>
    </row>
    <row r="20" spans="1:11" x14ac:dyDescent="0.15">
      <c r="A20" s="179" t="s">
        <v>55</v>
      </c>
      <c r="B20" s="179">
        <f>ROUND(VALUE(SUBSTITUTE(実質収支比率等に係る経年分析!F$47,"▲","-")),2)</f>
        <v>9.31</v>
      </c>
      <c r="C20" s="179">
        <f>ROUND(VALUE(SUBSTITUTE(実質収支比率等に係る経年分析!G$47,"▲","-")),2)</f>
        <v>8.89</v>
      </c>
      <c r="D20" s="179">
        <f>ROUND(VALUE(SUBSTITUTE(実質収支比率等に係る経年分析!H$47,"▲","-")),2)</f>
        <v>10.71</v>
      </c>
      <c r="E20" s="179">
        <f>ROUND(VALUE(SUBSTITUTE(実質収支比率等に係る経年分析!I$47,"▲","-")),2)</f>
        <v>11.52</v>
      </c>
      <c r="F20" s="179">
        <f>ROUND(VALUE(SUBSTITUTE(実質収支比率等に係る経年分析!J$47,"▲","-")),2)</f>
        <v>12.73</v>
      </c>
    </row>
    <row r="21" spans="1:11" x14ac:dyDescent="0.15">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1.82</v>
      </c>
      <c r="E21" s="179">
        <f>IF(ISNUMBER(VALUE(SUBSTITUTE(実質収支比率等に係る経年分析!I$49,"▲","-"))),ROUND(VALUE(SUBSTITUTE(実質収支比率等に係る経年分析!I$49,"▲","-")),2),NA())</f>
        <v>-0.03</v>
      </c>
      <c r="F21" s="179">
        <f>IF(ISNUMBER(VALUE(SUBSTITUTE(実質収支比率等に係る経年分析!J$49,"▲","-"))),ROUND(VALUE(SUBSTITUTE(実質収支比率等に係る経年分析!J$49,"▲","-")),2),NA())</f>
        <v>1.25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当別町下水道事業特別会計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0.43</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2.38</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1.8</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0.78</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3.33</v>
      </c>
    </row>
    <row r="36" spans="1:16" x14ac:dyDescent="0.15">
      <c r="A36" s="180" t="str">
        <f>IF(連結実質赤字比率に係る赤字・黒字の構成分析!C$34="",NA(),連結実質赤字比率に係る赤字・黒字の構成分析!C$34)</f>
        <v>当別町水道事業会計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1181</v>
      </c>
      <c r="E42" s="181"/>
      <c r="F42" s="181"/>
      <c r="G42" s="181">
        <f>'実質公債費比率（分子）の構造'!L$52</f>
        <v>1195</v>
      </c>
      <c r="H42" s="181"/>
      <c r="I42" s="181"/>
      <c r="J42" s="181">
        <f>'実質公債費比率（分子）の構造'!M$52</f>
        <v>1127</v>
      </c>
      <c r="K42" s="181"/>
      <c r="L42" s="181"/>
      <c r="M42" s="181">
        <f>'実質公債費比率（分子）の構造'!N$52</f>
        <v>1123</v>
      </c>
      <c r="N42" s="181"/>
      <c r="O42" s="181"/>
      <c r="P42" s="181">
        <f>'実質公債費比率（分子）の構造'!O$52</f>
        <v>1092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12</v>
      </c>
      <c r="C44" s="181"/>
      <c r="D44" s="181"/>
      <c r="E44" s="181">
        <f>'実質公債費比率（分子）の構造'!L$50</f>
        <v>12</v>
      </c>
      <c r="F44" s="181"/>
      <c r="G44" s="181"/>
      <c r="H44" s="181">
        <f>'実質公債費比率（分子）の構造'!M$50</f>
        <v>12</v>
      </c>
      <c r="I44" s="181"/>
      <c r="J44" s="181"/>
      <c r="K44" s="181">
        <f>'実質公債費比率（分子）の構造'!N$50</f>
        <v>12</v>
      </c>
      <c r="L44" s="181"/>
      <c r="M44" s="181"/>
      <c r="N44" s="181">
        <f>'実質公債費比率（分子）の構造'!O$50</f>
        <v>63</v>
      </c>
      <c r="O44" s="181"/>
      <c r="P44" s="181"/>
    </row>
    <row r="45" spans="1:16" x14ac:dyDescent="0.15">
      <c r="A45" s="181" t="s">
        <v>66</v>
      </c>
      <c r="B45" s="181">
        <f>'実質公債費比率（分子）の構造'!K$49</f>
        <v>26</v>
      </c>
      <c r="C45" s="181"/>
      <c r="D45" s="181"/>
      <c r="E45" s="181">
        <f>'実質公債費比率（分子）の構造'!L$49</f>
        <v>27</v>
      </c>
      <c r="F45" s="181"/>
      <c r="G45" s="181"/>
      <c r="H45" s="181">
        <f>'実質公債費比率（分子）の構造'!M$49</f>
        <v>31</v>
      </c>
      <c r="I45" s="181"/>
      <c r="J45" s="181"/>
      <c r="K45" s="181">
        <f>'実質公債費比率（分子）の構造'!N$49</f>
        <v>43</v>
      </c>
      <c r="L45" s="181"/>
      <c r="M45" s="181"/>
      <c r="N45" s="181">
        <f>'実質公債費比率（分子）の構造'!O$49</f>
        <v>43</v>
      </c>
      <c r="O45" s="181"/>
      <c r="P45" s="181"/>
    </row>
    <row r="46" spans="1:16" x14ac:dyDescent="0.15">
      <c r="A46" s="181" t="s">
        <v>67</v>
      </c>
      <c r="B46" s="181">
        <f>'実質公債費比率（分子）の構造'!K$48</f>
        <v>273</v>
      </c>
      <c r="C46" s="181"/>
      <c r="D46" s="181"/>
      <c r="E46" s="181">
        <f>'実質公債費比率（分子）の構造'!L$48</f>
        <v>375</v>
      </c>
      <c r="F46" s="181"/>
      <c r="G46" s="181"/>
      <c r="H46" s="181">
        <f>'実質公債費比率（分子）の構造'!M$48</f>
        <v>377</v>
      </c>
      <c r="I46" s="181"/>
      <c r="J46" s="181"/>
      <c r="K46" s="181">
        <f>'実質公債費比率（分子）の構造'!N$48</f>
        <v>398</v>
      </c>
      <c r="L46" s="181"/>
      <c r="M46" s="181"/>
      <c r="N46" s="181">
        <f>'実質公債費比率（分子）の構造'!O$48</f>
        <v>403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1631</v>
      </c>
      <c r="C49" s="181"/>
      <c r="D49" s="181"/>
      <c r="E49" s="181">
        <f>'実質公債費比率（分子）の構造'!L$45</f>
        <v>1533</v>
      </c>
      <c r="F49" s="181"/>
      <c r="G49" s="181"/>
      <c r="H49" s="181">
        <f>'実質公債費比率（分子）の構造'!M$45</f>
        <v>1367</v>
      </c>
      <c r="I49" s="181"/>
      <c r="J49" s="181"/>
      <c r="K49" s="181">
        <f>'実質公債費比率（分子）の構造'!N$45</f>
        <v>1215</v>
      </c>
      <c r="L49" s="181"/>
      <c r="M49" s="181"/>
      <c r="N49" s="181">
        <f>'実質公債費比率（分子）の構造'!O$45</f>
        <v>1156</v>
      </c>
      <c r="O49" s="181"/>
      <c r="P49" s="181"/>
    </row>
    <row r="50" spans="1:16" x14ac:dyDescent="0.15">
      <c r="A50" s="181" t="s">
        <v>71</v>
      </c>
      <c r="B50" s="181" t="e">
        <f>NA()</f>
        <v>#N/A</v>
      </c>
      <c r="C50" s="181">
        <f>IF(ISNUMBER('実質公債費比率（分子）の構造'!K$53),'実質公債費比率（分子）の構造'!K$53,NA())</f>
        <v>762</v>
      </c>
      <c r="D50" s="181" t="e">
        <f>NA()</f>
        <v>#N/A</v>
      </c>
      <c r="E50" s="181" t="e">
        <f>NA()</f>
        <v>#N/A</v>
      </c>
      <c r="F50" s="181">
        <f>IF(ISNUMBER('実質公債費比率（分子）の構造'!L$53),'実質公債費比率（分子）の構造'!L$53,NA())</f>
        <v>753</v>
      </c>
      <c r="G50" s="181" t="e">
        <f>NA()</f>
        <v>#N/A</v>
      </c>
      <c r="H50" s="181" t="e">
        <f>NA()</f>
        <v>#N/A</v>
      </c>
      <c r="I50" s="181">
        <f>IF(ISNUMBER('実質公債費比率（分子）の構造'!M$53),'実質公債費比率（分子）の構造'!M$53,NA())</f>
        <v>660</v>
      </c>
      <c r="J50" s="181" t="e">
        <f>NA()</f>
        <v>#N/A</v>
      </c>
      <c r="K50" s="181" t="e">
        <f>NA()</f>
        <v>#N/A</v>
      </c>
      <c r="L50" s="181">
        <f>IF(ISNUMBER('実質公債費比率（分子）の構造'!N$53),'実質公債費比率（分子）の構造'!N$53,NA())</f>
        <v>545</v>
      </c>
      <c r="M50" s="181" t="e">
        <f>NA()</f>
        <v>#N/A</v>
      </c>
      <c r="N50" s="181" t="e">
        <f>NA()</f>
        <v>#N/A</v>
      </c>
      <c r="O50" s="181">
        <f>IF(ISNUMBER('実質公債費比率（分子）の構造'!O$53),'実質公債費比率（分子）の構造'!O$53,NA())</f>
        <v>573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10297</v>
      </c>
      <c r="E56" s="180"/>
      <c r="F56" s="180"/>
      <c r="G56" s="180">
        <f>'将来負担比率（分子）の構造'!J$52</f>
        <v>10100</v>
      </c>
      <c r="H56" s="180"/>
      <c r="I56" s="180"/>
      <c r="J56" s="180">
        <f>'将来負担比率（分子）の構造'!K$52</f>
        <v>9757</v>
      </c>
      <c r="K56" s="180"/>
      <c r="L56" s="180"/>
      <c r="M56" s="180">
        <f>'将来負担比率（分子）の構造'!L$52</f>
        <v>9375</v>
      </c>
      <c r="N56" s="180"/>
      <c r="O56" s="180"/>
      <c r="P56" s="180">
        <f>'将来負担比率（分子）の構造'!M$52</f>
        <v>8934</v>
      </c>
    </row>
    <row r="57" spans="1:16" x14ac:dyDescent="0.15">
      <c r="A57" s="180" t="s">
        <v>42</v>
      </c>
      <c r="B57" s="180"/>
      <c r="C57" s="180"/>
      <c r="D57" s="180">
        <f>'将来負担比率（分子）の構造'!I$51</f>
        <v>1221</v>
      </c>
      <c r="E57" s="180"/>
      <c r="F57" s="180"/>
      <c r="G57" s="180">
        <f>'将来負担比率（分子）の構造'!J$51</f>
        <v>1054</v>
      </c>
      <c r="H57" s="180"/>
      <c r="I57" s="180"/>
      <c r="J57" s="180">
        <f>'将来負担比率（分子）の構造'!K$51</f>
        <v>960</v>
      </c>
      <c r="K57" s="180"/>
      <c r="L57" s="180"/>
      <c r="M57" s="180">
        <f>'将来負担比率（分子）の構造'!L$51</f>
        <v>888</v>
      </c>
      <c r="N57" s="180"/>
      <c r="O57" s="180"/>
      <c r="P57" s="180">
        <f>'将来負担比率（分子）の構造'!M$51</f>
        <v>819</v>
      </c>
    </row>
    <row r="58" spans="1:16" x14ac:dyDescent="0.15">
      <c r="A58" s="180" t="s">
        <v>41</v>
      </c>
      <c r="B58" s="180"/>
      <c r="C58" s="180"/>
      <c r="D58" s="180">
        <f>'将来負担比率（分子）の構造'!I$50</f>
        <v>1964</v>
      </c>
      <c r="E58" s="180"/>
      <c r="F58" s="180"/>
      <c r="G58" s="180">
        <f>'将来負担比率（分子）の構造'!J$50</f>
        <v>2327</v>
      </c>
      <c r="H58" s="180"/>
      <c r="I58" s="180"/>
      <c r="J58" s="180">
        <f>'将来負担比率（分子）の構造'!K$50</f>
        <v>2616</v>
      </c>
      <c r="K58" s="180"/>
      <c r="L58" s="180"/>
      <c r="M58" s="180">
        <f>'将来負担比率（分子）の構造'!L$50</f>
        <v>2756</v>
      </c>
      <c r="N58" s="180"/>
      <c r="O58" s="180"/>
      <c r="P58" s="180">
        <f>'将来負担比率（分子）の構造'!M$50</f>
        <v>3112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1552</v>
      </c>
      <c r="C62" s="180"/>
      <c r="D62" s="180"/>
      <c r="E62" s="180">
        <f>'将来負担比率（分子）の構造'!J$45</f>
        <v>1526</v>
      </c>
      <c r="F62" s="180"/>
      <c r="G62" s="180"/>
      <c r="H62" s="180">
        <f>'将来負担比率（分子）の構造'!K$45</f>
        <v>1477</v>
      </c>
      <c r="I62" s="180"/>
      <c r="J62" s="180"/>
      <c r="K62" s="180">
        <f>'将来負担比率（分子）の構造'!L$45</f>
        <v>1435</v>
      </c>
      <c r="L62" s="180"/>
      <c r="M62" s="180"/>
      <c r="N62" s="180">
        <f>'将来負担比率（分子）の構造'!M$45</f>
        <v>1351</v>
      </c>
      <c r="O62" s="180"/>
      <c r="P62" s="180"/>
    </row>
    <row r="63" spans="1:16" x14ac:dyDescent="0.15">
      <c r="A63" s="180" t="s">
        <v>34</v>
      </c>
      <c r="B63" s="180">
        <f>'将来負担比率（分子）の構造'!I$44</f>
        <v>417</v>
      </c>
      <c r="C63" s="180"/>
      <c r="D63" s="180"/>
      <c r="E63" s="180">
        <f>'将来負担比率（分子）の構造'!J$44</f>
        <v>395</v>
      </c>
      <c r="F63" s="180"/>
      <c r="G63" s="180"/>
      <c r="H63" s="180">
        <f>'将来負担比率（分子）の構造'!K$44</f>
        <v>394</v>
      </c>
      <c r="I63" s="180"/>
      <c r="J63" s="180"/>
      <c r="K63" s="180">
        <f>'将来負担比率（分子）の構造'!L$44</f>
        <v>361</v>
      </c>
      <c r="L63" s="180"/>
      <c r="M63" s="180"/>
      <c r="N63" s="180">
        <f>'将来負担比率（分子）の構造'!M$44</f>
        <v>338</v>
      </c>
      <c r="O63" s="180"/>
      <c r="P63" s="180"/>
    </row>
    <row r="64" spans="1:16" x14ac:dyDescent="0.15">
      <c r="A64" s="180" t="s">
        <v>33</v>
      </c>
      <c r="B64" s="180">
        <f>'将来負担比率（分子）の構造'!I$43</f>
        <v>5126</v>
      </c>
      <c r="C64" s="180"/>
      <c r="D64" s="180"/>
      <c r="E64" s="180">
        <f>'将来負担比率（分子）の構造'!J$43</f>
        <v>5085</v>
      </c>
      <c r="F64" s="180"/>
      <c r="G64" s="180"/>
      <c r="H64" s="180">
        <f>'将来負担比率（分子）の構造'!K$43</f>
        <v>5089</v>
      </c>
      <c r="I64" s="180"/>
      <c r="J64" s="180"/>
      <c r="K64" s="180">
        <f>'将来負担比率（分子）の構造'!L$43</f>
        <v>4990</v>
      </c>
      <c r="L64" s="180"/>
      <c r="M64" s="180"/>
      <c r="N64" s="180">
        <f>'将来負担比率（分子）の構造'!M$43</f>
        <v>4904</v>
      </c>
      <c r="O64" s="180"/>
      <c r="P64" s="180"/>
    </row>
    <row r="65" spans="1:16" x14ac:dyDescent="0.15">
      <c r="A65" s="180" t="s">
        <v>32</v>
      </c>
      <c r="B65" s="180">
        <f>'将来負担比率（分子）の構造'!I$42</f>
        <v>860</v>
      </c>
      <c r="C65" s="180"/>
      <c r="D65" s="180"/>
      <c r="E65" s="180">
        <f>'将来負担比率（分子）の構造'!J$42</f>
        <v>734</v>
      </c>
      <c r="F65" s="180"/>
      <c r="G65" s="180"/>
      <c r="H65" s="180">
        <f>'将来負担比率（分子）の構造'!K$42</f>
        <v>769</v>
      </c>
      <c r="I65" s="180"/>
      <c r="J65" s="180"/>
      <c r="K65" s="180">
        <f>'将来負担比率（分子）の構造'!L$42</f>
        <v>647</v>
      </c>
      <c r="L65" s="180"/>
      <c r="M65" s="180"/>
      <c r="N65" s="180">
        <f>'将来負担比率（分子）の構造'!M$42</f>
        <v>461</v>
      </c>
      <c r="O65" s="180"/>
      <c r="P65" s="180"/>
    </row>
    <row r="66" spans="1:16" x14ac:dyDescent="0.15">
      <c r="A66" s="180" t="s">
        <v>31</v>
      </c>
      <c r="B66" s="180">
        <f>'将来負担比率（分子）の構造'!I$41</f>
        <v>11549</v>
      </c>
      <c r="C66" s="180"/>
      <c r="D66" s="180"/>
      <c r="E66" s="180">
        <f>'将来負担比率（分子）の構造'!J$41</f>
        <v>11465</v>
      </c>
      <c r="F66" s="180"/>
      <c r="G66" s="180"/>
      <c r="H66" s="180">
        <f>'将来負担比率（分子）の構造'!K$41</f>
        <v>10925</v>
      </c>
      <c r="I66" s="180"/>
      <c r="J66" s="180"/>
      <c r="K66" s="180">
        <f>'将来負担比率（分子）の構造'!L$41</f>
        <v>10485</v>
      </c>
      <c r="L66" s="180"/>
      <c r="M66" s="180"/>
      <c r="N66" s="180">
        <f>'将来負担比率（分子）の構造'!M$41</f>
        <v>10019</v>
      </c>
      <c r="O66" s="180"/>
      <c r="P66" s="180"/>
    </row>
    <row r="67" spans="1:16" x14ac:dyDescent="0.15">
      <c r="A67" s="180" t="s">
        <v>75</v>
      </c>
      <c r="B67" s="180" t="e">
        <f>NA()</f>
        <v>#N/A</v>
      </c>
      <c r="C67" s="180">
        <f>IF(ISNUMBER('将来負担比率（分子）の構造'!I$53), IF('将来負担比率（分子）の構造'!I$53 &lt; 0, 0, '将来負担比率（分子）の構造'!I$53), NA())</f>
        <v>6023</v>
      </c>
      <c r="D67" s="180" t="e">
        <f>NA()</f>
        <v>#N/A</v>
      </c>
      <c r="E67" s="180" t="e">
        <f>NA()</f>
        <v>#N/A</v>
      </c>
      <c r="F67" s="180">
        <f>IF(ISNUMBER('将来負担比率（分子）の構造'!J$53), IF('将来負担比率（分子）の構造'!J$53 &lt; 0, 0, '将来負担比率（分子）の構造'!J$53), NA())</f>
        <v>5724</v>
      </c>
      <c r="G67" s="180" t="e">
        <f>NA()</f>
        <v>#N/A</v>
      </c>
      <c r="H67" s="180" t="e">
        <f>NA()</f>
        <v>#N/A</v>
      </c>
      <c r="I67" s="180">
        <f>IF(ISNUMBER('将来負担比率（分子）の構造'!K$53), IF('将来負担比率（分子）の構造'!K$53 &lt; 0, 0, '将来負担比率（分子）の構造'!K$53), NA())</f>
        <v>5322</v>
      </c>
      <c r="J67" s="180" t="e">
        <f>NA()</f>
        <v>#N/A</v>
      </c>
      <c r="K67" s="180" t="e">
        <f>NA()</f>
        <v>#N/A</v>
      </c>
      <c r="L67" s="180">
        <f>IF(ISNUMBER('将来負担比率（分子）の構造'!L$53), IF('将来負担比率（分子）の構造'!L$53 &lt; 0, 0, '将来負担比率（分子）の構造'!L$53), NA())</f>
        <v>4900</v>
      </c>
      <c r="M67" s="180" t="e">
        <f>NA()</f>
        <v>#N/A</v>
      </c>
      <c r="N67" s="180" t="e">
        <f>NA()</f>
        <v>#N/A</v>
      </c>
      <c r="O67" s="180">
        <f>IF(ISNUMBER('将来負担比率（分子）の構造'!M$53), IF('将来負担比率（分子）の構造'!M$53 &lt; 0, 0, '将来負担比率（分子）の構造'!M$53), NA())</f>
        <v>4208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662</v>
      </c>
      <c r="C72" s="184">
        <f>基金残高に係る経年分析!G55</f>
        <v>714</v>
      </c>
      <c r="D72" s="184">
        <f>基金残高に係る経年分析!H55</f>
        <v>784</v>
      </c>
    </row>
    <row r="73" spans="1:16" x14ac:dyDescent="0.15">
      <c r="A73" s="183" t="s">
        <v>78</v>
      </c>
      <c r="B73" s="184">
        <f>基金残高に係る経年分析!F56</f>
        <v>1169</v>
      </c>
      <c r="C73" s="184">
        <f>基金残高に係る経年分析!G56</f>
        <v>1204</v>
      </c>
      <c r="D73" s="184">
        <f>基金残高に係る経年分析!H56</f>
        <v>1213</v>
      </c>
    </row>
    <row r="74" spans="1:16" x14ac:dyDescent="0.15">
      <c r="A74" s="183" t="s">
        <v>79</v>
      </c>
      <c r="B74" s="184">
        <f>基金残高に係る経年分析!F57</f>
        <v>804</v>
      </c>
      <c r="C74" s="184">
        <f>基金残高に係る経年分析!G57</f>
        <v>815</v>
      </c>
      <c r="D74" s="184">
        <f>基金残高に係る経年分析!H57</f>
        <v>1040</v>
      </c>
    </row>
  </sheetData>
  <sheetProtection algorithmName="SHA-512" hashValue="1jCYxv3UEaZVWVRNGskCPW1h2BXJGT1ifRY6AQKOLAXoVBBRyqAgfzAwc7PmDMPCt6I6XR9YAJzD9tH1WAMOmQ==" saltValue="d+nYg74MoH8v3ZWDOoK+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2111933</v>
      </c>
      <c r="S5" s="669"/>
      <c r="T5" s="669"/>
      <c r="U5" s="669"/>
      <c r="V5" s="669"/>
      <c r="W5" s="669"/>
      <c r="X5" s="669"/>
      <c r="Y5" s="670"/>
      <c r="Z5" s="671">
        <v>20</v>
      </c>
      <c r="AA5" s="671"/>
      <c r="AB5" s="671"/>
      <c r="AC5" s="671"/>
      <c r="AD5" s="672">
        <v>2050392</v>
      </c>
      <c r="AE5" s="672"/>
      <c r="AF5" s="672"/>
      <c r="AG5" s="672"/>
      <c r="AH5" s="672"/>
      <c r="AI5" s="672"/>
      <c r="AJ5" s="672"/>
      <c r="AK5" s="672"/>
      <c r="AL5" s="673">
        <v>34.200000000000003</v>
      </c>
      <c r="AM5" s="674"/>
      <c r="AN5" s="674"/>
      <c r="AO5" s="675"/>
      <c r="AP5" s="665" t="s">
        <v>224</v>
      </c>
      <c r="AQ5" s="666"/>
      <c r="AR5" s="666"/>
      <c r="AS5" s="666"/>
      <c r="AT5" s="666"/>
      <c r="AU5" s="666"/>
      <c r="AV5" s="666"/>
      <c r="AW5" s="666"/>
      <c r="AX5" s="666"/>
      <c r="AY5" s="666"/>
      <c r="AZ5" s="666"/>
      <c r="BA5" s="666"/>
      <c r="BB5" s="666"/>
      <c r="BC5" s="666"/>
      <c r="BD5" s="666"/>
      <c r="BE5" s="666"/>
      <c r="BF5" s="667"/>
      <c r="BG5" s="679">
        <v>2047886</v>
      </c>
      <c r="BH5" s="680"/>
      <c r="BI5" s="680"/>
      <c r="BJ5" s="680"/>
      <c r="BK5" s="680"/>
      <c r="BL5" s="680"/>
      <c r="BM5" s="680"/>
      <c r="BN5" s="681"/>
      <c r="BO5" s="682">
        <v>97</v>
      </c>
      <c r="BP5" s="682"/>
      <c r="BQ5" s="682"/>
      <c r="BR5" s="682"/>
      <c r="BS5" s="683">
        <v>58833</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156151</v>
      </c>
      <c r="S6" s="680"/>
      <c r="T6" s="680"/>
      <c r="U6" s="680"/>
      <c r="V6" s="680"/>
      <c r="W6" s="680"/>
      <c r="X6" s="680"/>
      <c r="Y6" s="681"/>
      <c r="Z6" s="682">
        <v>1.5</v>
      </c>
      <c r="AA6" s="682"/>
      <c r="AB6" s="682"/>
      <c r="AC6" s="682"/>
      <c r="AD6" s="683">
        <v>156151</v>
      </c>
      <c r="AE6" s="683"/>
      <c r="AF6" s="683"/>
      <c r="AG6" s="683"/>
      <c r="AH6" s="683"/>
      <c r="AI6" s="683"/>
      <c r="AJ6" s="683"/>
      <c r="AK6" s="683"/>
      <c r="AL6" s="684">
        <v>2.6</v>
      </c>
      <c r="AM6" s="685"/>
      <c r="AN6" s="685"/>
      <c r="AO6" s="686"/>
      <c r="AP6" s="676" t="s">
        <v>229</v>
      </c>
      <c r="AQ6" s="677"/>
      <c r="AR6" s="677"/>
      <c r="AS6" s="677"/>
      <c r="AT6" s="677"/>
      <c r="AU6" s="677"/>
      <c r="AV6" s="677"/>
      <c r="AW6" s="677"/>
      <c r="AX6" s="677"/>
      <c r="AY6" s="677"/>
      <c r="AZ6" s="677"/>
      <c r="BA6" s="677"/>
      <c r="BB6" s="677"/>
      <c r="BC6" s="677"/>
      <c r="BD6" s="677"/>
      <c r="BE6" s="677"/>
      <c r="BF6" s="678"/>
      <c r="BG6" s="679">
        <v>2047886</v>
      </c>
      <c r="BH6" s="680"/>
      <c r="BI6" s="680"/>
      <c r="BJ6" s="680"/>
      <c r="BK6" s="680"/>
      <c r="BL6" s="680"/>
      <c r="BM6" s="680"/>
      <c r="BN6" s="681"/>
      <c r="BO6" s="682">
        <v>97</v>
      </c>
      <c r="BP6" s="682"/>
      <c r="BQ6" s="682"/>
      <c r="BR6" s="682"/>
      <c r="BS6" s="683">
        <v>58833</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116038</v>
      </c>
      <c r="CS6" s="680"/>
      <c r="CT6" s="680"/>
      <c r="CU6" s="680"/>
      <c r="CV6" s="680"/>
      <c r="CW6" s="680"/>
      <c r="CX6" s="680"/>
      <c r="CY6" s="681"/>
      <c r="CZ6" s="673">
        <v>1.1000000000000001</v>
      </c>
      <c r="DA6" s="674"/>
      <c r="DB6" s="674"/>
      <c r="DC6" s="693"/>
      <c r="DD6" s="688" t="s">
        <v>231</v>
      </c>
      <c r="DE6" s="680"/>
      <c r="DF6" s="680"/>
      <c r="DG6" s="680"/>
      <c r="DH6" s="680"/>
      <c r="DI6" s="680"/>
      <c r="DJ6" s="680"/>
      <c r="DK6" s="680"/>
      <c r="DL6" s="680"/>
      <c r="DM6" s="680"/>
      <c r="DN6" s="680"/>
      <c r="DO6" s="680"/>
      <c r="DP6" s="681"/>
      <c r="DQ6" s="688">
        <v>116038</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2436</v>
      </c>
      <c r="S7" s="680"/>
      <c r="T7" s="680"/>
      <c r="U7" s="680"/>
      <c r="V7" s="680"/>
      <c r="W7" s="680"/>
      <c r="X7" s="680"/>
      <c r="Y7" s="681"/>
      <c r="Z7" s="682">
        <v>0</v>
      </c>
      <c r="AA7" s="682"/>
      <c r="AB7" s="682"/>
      <c r="AC7" s="682"/>
      <c r="AD7" s="683">
        <v>2436</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1019082</v>
      </c>
      <c r="BH7" s="680"/>
      <c r="BI7" s="680"/>
      <c r="BJ7" s="680"/>
      <c r="BK7" s="680"/>
      <c r="BL7" s="680"/>
      <c r="BM7" s="680"/>
      <c r="BN7" s="681"/>
      <c r="BO7" s="682">
        <v>48.3</v>
      </c>
      <c r="BP7" s="682"/>
      <c r="BQ7" s="682"/>
      <c r="BR7" s="682"/>
      <c r="BS7" s="683">
        <v>58833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2552499</v>
      </c>
      <c r="CS7" s="680"/>
      <c r="CT7" s="680"/>
      <c r="CU7" s="680"/>
      <c r="CV7" s="680"/>
      <c r="CW7" s="680"/>
      <c r="CX7" s="680"/>
      <c r="CY7" s="681"/>
      <c r="CZ7" s="682">
        <v>24.8</v>
      </c>
      <c r="DA7" s="682"/>
      <c r="DB7" s="682"/>
      <c r="DC7" s="682"/>
      <c r="DD7" s="688">
        <v>36720</v>
      </c>
      <c r="DE7" s="680"/>
      <c r="DF7" s="680"/>
      <c r="DG7" s="680"/>
      <c r="DH7" s="680"/>
      <c r="DI7" s="680"/>
      <c r="DJ7" s="680"/>
      <c r="DK7" s="680"/>
      <c r="DL7" s="680"/>
      <c r="DM7" s="680"/>
      <c r="DN7" s="680"/>
      <c r="DO7" s="680"/>
      <c r="DP7" s="681"/>
      <c r="DQ7" s="688">
        <v>1111551</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3281</v>
      </c>
      <c r="S8" s="680"/>
      <c r="T8" s="680"/>
      <c r="U8" s="680"/>
      <c r="V8" s="680"/>
      <c r="W8" s="680"/>
      <c r="X8" s="680"/>
      <c r="Y8" s="681"/>
      <c r="Z8" s="682">
        <v>0</v>
      </c>
      <c r="AA8" s="682"/>
      <c r="AB8" s="682"/>
      <c r="AC8" s="682"/>
      <c r="AD8" s="683">
        <v>3281</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28013</v>
      </c>
      <c r="BH8" s="680"/>
      <c r="BI8" s="680"/>
      <c r="BJ8" s="680"/>
      <c r="BK8" s="680"/>
      <c r="BL8" s="680"/>
      <c r="BM8" s="680"/>
      <c r="BN8" s="681"/>
      <c r="BO8" s="682">
        <v>1.3</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2241743</v>
      </c>
      <c r="CS8" s="680"/>
      <c r="CT8" s="680"/>
      <c r="CU8" s="680"/>
      <c r="CV8" s="680"/>
      <c r="CW8" s="680"/>
      <c r="CX8" s="680"/>
      <c r="CY8" s="681"/>
      <c r="CZ8" s="682">
        <v>21.8</v>
      </c>
      <c r="DA8" s="682"/>
      <c r="DB8" s="682"/>
      <c r="DC8" s="682"/>
      <c r="DD8" s="688" t="s">
        <v>231</v>
      </c>
      <c r="DE8" s="680"/>
      <c r="DF8" s="680"/>
      <c r="DG8" s="680"/>
      <c r="DH8" s="680"/>
      <c r="DI8" s="680"/>
      <c r="DJ8" s="680"/>
      <c r="DK8" s="680"/>
      <c r="DL8" s="680"/>
      <c r="DM8" s="680"/>
      <c r="DN8" s="680"/>
      <c r="DO8" s="680"/>
      <c r="DP8" s="681"/>
      <c r="DQ8" s="688">
        <v>1319733</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2832</v>
      </c>
      <c r="S9" s="680"/>
      <c r="T9" s="680"/>
      <c r="U9" s="680"/>
      <c r="V9" s="680"/>
      <c r="W9" s="680"/>
      <c r="X9" s="680"/>
      <c r="Y9" s="681"/>
      <c r="Z9" s="682">
        <v>0</v>
      </c>
      <c r="AA9" s="682"/>
      <c r="AB9" s="682"/>
      <c r="AC9" s="682"/>
      <c r="AD9" s="683">
        <v>2832</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638075</v>
      </c>
      <c r="BH9" s="680"/>
      <c r="BI9" s="680"/>
      <c r="BJ9" s="680"/>
      <c r="BK9" s="680"/>
      <c r="BL9" s="680"/>
      <c r="BM9" s="680"/>
      <c r="BN9" s="681"/>
      <c r="BO9" s="682">
        <v>30.2</v>
      </c>
      <c r="BP9" s="682"/>
      <c r="BQ9" s="682"/>
      <c r="BR9" s="682"/>
      <c r="BS9" s="688" t="s">
        <v>240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621459</v>
      </c>
      <c r="CS9" s="680"/>
      <c r="CT9" s="680"/>
      <c r="CU9" s="680"/>
      <c r="CV9" s="680"/>
      <c r="CW9" s="680"/>
      <c r="CX9" s="680"/>
      <c r="CY9" s="681"/>
      <c r="CZ9" s="682">
        <v>6</v>
      </c>
      <c r="DA9" s="682"/>
      <c r="DB9" s="682"/>
      <c r="DC9" s="682"/>
      <c r="DD9" s="688" t="s">
        <v>240</v>
      </c>
      <c r="DE9" s="680"/>
      <c r="DF9" s="680"/>
      <c r="DG9" s="680"/>
      <c r="DH9" s="680"/>
      <c r="DI9" s="680"/>
      <c r="DJ9" s="680"/>
      <c r="DK9" s="680"/>
      <c r="DL9" s="680"/>
      <c r="DM9" s="680"/>
      <c r="DN9" s="680"/>
      <c r="DO9" s="680"/>
      <c r="DP9" s="681"/>
      <c r="DQ9" s="688">
        <v>554951</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682" t="s">
        <v>231</v>
      </c>
      <c r="AA10" s="682"/>
      <c r="AB10" s="682"/>
      <c r="AC10" s="682"/>
      <c r="AD10" s="683" t="s">
        <v>240</v>
      </c>
      <c r="AE10" s="683"/>
      <c r="AF10" s="683"/>
      <c r="AG10" s="683"/>
      <c r="AH10" s="683"/>
      <c r="AI10" s="683"/>
      <c r="AJ10" s="683"/>
      <c r="AK10" s="683"/>
      <c r="AL10" s="684" t="s">
        <v>231</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42641</v>
      </c>
      <c r="BH10" s="680"/>
      <c r="BI10" s="680"/>
      <c r="BJ10" s="680"/>
      <c r="BK10" s="680"/>
      <c r="BL10" s="680"/>
      <c r="BM10" s="680"/>
      <c r="BN10" s="681"/>
      <c r="BO10" s="682">
        <v>2</v>
      </c>
      <c r="BP10" s="682"/>
      <c r="BQ10" s="682"/>
      <c r="BR10" s="682"/>
      <c r="BS10" s="688">
        <v>7108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9335</v>
      </c>
      <c r="CS10" s="680"/>
      <c r="CT10" s="680"/>
      <c r="CU10" s="680"/>
      <c r="CV10" s="680"/>
      <c r="CW10" s="680"/>
      <c r="CX10" s="680"/>
      <c r="CY10" s="681"/>
      <c r="CZ10" s="682">
        <v>0.1</v>
      </c>
      <c r="DA10" s="682"/>
      <c r="DB10" s="682"/>
      <c r="DC10" s="682"/>
      <c r="DD10" s="688" t="s">
        <v>240</v>
      </c>
      <c r="DE10" s="680"/>
      <c r="DF10" s="680"/>
      <c r="DG10" s="680"/>
      <c r="DH10" s="680"/>
      <c r="DI10" s="680"/>
      <c r="DJ10" s="680"/>
      <c r="DK10" s="680"/>
      <c r="DL10" s="680"/>
      <c r="DM10" s="680"/>
      <c r="DN10" s="680"/>
      <c r="DO10" s="680"/>
      <c r="DP10" s="681"/>
      <c r="DQ10" s="688">
        <v>9335</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231</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310353</v>
      </c>
      <c r="BH11" s="680"/>
      <c r="BI11" s="680"/>
      <c r="BJ11" s="680"/>
      <c r="BK11" s="680"/>
      <c r="BL11" s="680"/>
      <c r="BM11" s="680"/>
      <c r="BN11" s="681"/>
      <c r="BO11" s="682">
        <v>14.7</v>
      </c>
      <c r="BP11" s="682"/>
      <c r="BQ11" s="682"/>
      <c r="BR11" s="682"/>
      <c r="BS11" s="688">
        <v>51725</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649615</v>
      </c>
      <c r="CS11" s="680"/>
      <c r="CT11" s="680"/>
      <c r="CU11" s="680"/>
      <c r="CV11" s="680"/>
      <c r="CW11" s="680"/>
      <c r="CX11" s="680"/>
      <c r="CY11" s="681"/>
      <c r="CZ11" s="682">
        <v>6.3</v>
      </c>
      <c r="DA11" s="682"/>
      <c r="DB11" s="682"/>
      <c r="DC11" s="682"/>
      <c r="DD11" s="688">
        <v>50203</v>
      </c>
      <c r="DE11" s="680"/>
      <c r="DF11" s="680"/>
      <c r="DG11" s="680"/>
      <c r="DH11" s="680"/>
      <c r="DI11" s="680"/>
      <c r="DJ11" s="680"/>
      <c r="DK11" s="680"/>
      <c r="DL11" s="680"/>
      <c r="DM11" s="680"/>
      <c r="DN11" s="680"/>
      <c r="DO11" s="680"/>
      <c r="DP11" s="681"/>
      <c r="DQ11" s="688">
        <v>293091</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324055</v>
      </c>
      <c r="S12" s="680"/>
      <c r="T12" s="680"/>
      <c r="U12" s="680"/>
      <c r="V12" s="680"/>
      <c r="W12" s="680"/>
      <c r="X12" s="680"/>
      <c r="Y12" s="681"/>
      <c r="Z12" s="682">
        <v>3.1</v>
      </c>
      <c r="AA12" s="682"/>
      <c r="AB12" s="682"/>
      <c r="AC12" s="682"/>
      <c r="AD12" s="683">
        <v>324055</v>
      </c>
      <c r="AE12" s="683"/>
      <c r="AF12" s="683"/>
      <c r="AG12" s="683"/>
      <c r="AH12" s="683"/>
      <c r="AI12" s="683"/>
      <c r="AJ12" s="683"/>
      <c r="AK12" s="683"/>
      <c r="AL12" s="684">
        <v>5.4</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871695</v>
      </c>
      <c r="BH12" s="680"/>
      <c r="BI12" s="680"/>
      <c r="BJ12" s="680"/>
      <c r="BK12" s="680"/>
      <c r="BL12" s="680"/>
      <c r="BM12" s="680"/>
      <c r="BN12" s="681"/>
      <c r="BO12" s="682">
        <v>41.3</v>
      </c>
      <c r="BP12" s="682"/>
      <c r="BQ12" s="682"/>
      <c r="BR12" s="682"/>
      <c r="BS12" s="688" t="s">
        <v>240</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188691</v>
      </c>
      <c r="CS12" s="680"/>
      <c r="CT12" s="680"/>
      <c r="CU12" s="680"/>
      <c r="CV12" s="680"/>
      <c r="CW12" s="680"/>
      <c r="CX12" s="680"/>
      <c r="CY12" s="681"/>
      <c r="CZ12" s="682">
        <v>1.8</v>
      </c>
      <c r="DA12" s="682"/>
      <c r="DB12" s="682"/>
      <c r="DC12" s="682"/>
      <c r="DD12" s="688">
        <v>10088</v>
      </c>
      <c r="DE12" s="680"/>
      <c r="DF12" s="680"/>
      <c r="DG12" s="680"/>
      <c r="DH12" s="680"/>
      <c r="DI12" s="680"/>
      <c r="DJ12" s="680"/>
      <c r="DK12" s="680"/>
      <c r="DL12" s="680"/>
      <c r="DM12" s="680"/>
      <c r="DN12" s="680"/>
      <c r="DO12" s="680"/>
      <c r="DP12" s="681"/>
      <c r="DQ12" s="688">
        <v>134339</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22861</v>
      </c>
      <c r="S13" s="680"/>
      <c r="T13" s="680"/>
      <c r="U13" s="680"/>
      <c r="V13" s="680"/>
      <c r="W13" s="680"/>
      <c r="X13" s="680"/>
      <c r="Y13" s="681"/>
      <c r="Z13" s="682">
        <v>0.2</v>
      </c>
      <c r="AA13" s="682"/>
      <c r="AB13" s="682"/>
      <c r="AC13" s="682"/>
      <c r="AD13" s="683">
        <v>22861</v>
      </c>
      <c r="AE13" s="683"/>
      <c r="AF13" s="683"/>
      <c r="AG13" s="683"/>
      <c r="AH13" s="683"/>
      <c r="AI13" s="683"/>
      <c r="AJ13" s="683"/>
      <c r="AK13" s="683"/>
      <c r="AL13" s="684">
        <v>0.4</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868675</v>
      </c>
      <c r="BH13" s="680"/>
      <c r="BI13" s="680"/>
      <c r="BJ13" s="680"/>
      <c r="BK13" s="680"/>
      <c r="BL13" s="680"/>
      <c r="BM13" s="680"/>
      <c r="BN13" s="681"/>
      <c r="BO13" s="682">
        <v>41.1</v>
      </c>
      <c r="BP13" s="682"/>
      <c r="BQ13" s="682"/>
      <c r="BR13" s="682"/>
      <c r="BS13" s="688" t="s">
        <v>231</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1544461</v>
      </c>
      <c r="CS13" s="680"/>
      <c r="CT13" s="680"/>
      <c r="CU13" s="680"/>
      <c r="CV13" s="680"/>
      <c r="CW13" s="680"/>
      <c r="CX13" s="680"/>
      <c r="CY13" s="681"/>
      <c r="CZ13" s="682">
        <v>15</v>
      </c>
      <c r="DA13" s="682"/>
      <c r="DB13" s="682"/>
      <c r="DC13" s="682"/>
      <c r="DD13" s="688">
        <v>426597</v>
      </c>
      <c r="DE13" s="680"/>
      <c r="DF13" s="680"/>
      <c r="DG13" s="680"/>
      <c r="DH13" s="680"/>
      <c r="DI13" s="680"/>
      <c r="DJ13" s="680"/>
      <c r="DK13" s="680"/>
      <c r="DL13" s="680"/>
      <c r="DM13" s="680"/>
      <c r="DN13" s="680"/>
      <c r="DO13" s="680"/>
      <c r="DP13" s="681"/>
      <c r="DQ13" s="688">
        <v>1129043</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255</v>
      </c>
      <c r="AA14" s="682"/>
      <c r="AB14" s="682"/>
      <c r="AC14" s="682"/>
      <c r="AD14" s="683" t="s">
        <v>255</v>
      </c>
      <c r="AE14" s="683"/>
      <c r="AF14" s="683"/>
      <c r="AG14" s="683"/>
      <c r="AH14" s="683"/>
      <c r="AI14" s="683"/>
      <c r="AJ14" s="683"/>
      <c r="AK14" s="683"/>
      <c r="AL14" s="684" t="s">
        <v>231</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43041</v>
      </c>
      <c r="BH14" s="680"/>
      <c r="BI14" s="680"/>
      <c r="BJ14" s="680"/>
      <c r="BK14" s="680"/>
      <c r="BL14" s="680"/>
      <c r="BM14" s="680"/>
      <c r="BN14" s="681"/>
      <c r="BO14" s="682">
        <v>2</v>
      </c>
      <c r="BP14" s="682"/>
      <c r="BQ14" s="682"/>
      <c r="BR14" s="682"/>
      <c r="BS14" s="688" t="s">
        <v>240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482540</v>
      </c>
      <c r="CS14" s="680"/>
      <c r="CT14" s="680"/>
      <c r="CU14" s="680"/>
      <c r="CV14" s="680"/>
      <c r="CW14" s="680"/>
      <c r="CX14" s="680"/>
      <c r="CY14" s="681"/>
      <c r="CZ14" s="682">
        <v>4.7</v>
      </c>
      <c r="DA14" s="682"/>
      <c r="DB14" s="682"/>
      <c r="DC14" s="682"/>
      <c r="DD14" s="688" t="s">
        <v>231</v>
      </c>
      <c r="DE14" s="680"/>
      <c r="DF14" s="680"/>
      <c r="DG14" s="680"/>
      <c r="DH14" s="680"/>
      <c r="DI14" s="680"/>
      <c r="DJ14" s="680"/>
      <c r="DK14" s="680"/>
      <c r="DL14" s="680"/>
      <c r="DM14" s="680"/>
      <c r="DN14" s="680"/>
      <c r="DO14" s="680"/>
      <c r="DP14" s="681"/>
      <c r="DQ14" s="688">
        <v>482540</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34340</v>
      </c>
      <c r="S15" s="680"/>
      <c r="T15" s="680"/>
      <c r="U15" s="680"/>
      <c r="V15" s="680"/>
      <c r="W15" s="680"/>
      <c r="X15" s="680"/>
      <c r="Y15" s="681"/>
      <c r="Z15" s="682">
        <v>0.3</v>
      </c>
      <c r="AA15" s="682"/>
      <c r="AB15" s="682"/>
      <c r="AC15" s="682"/>
      <c r="AD15" s="683">
        <v>34340</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114068</v>
      </c>
      <c r="BH15" s="680"/>
      <c r="BI15" s="680"/>
      <c r="BJ15" s="680"/>
      <c r="BK15" s="680"/>
      <c r="BL15" s="680"/>
      <c r="BM15" s="680"/>
      <c r="BN15" s="681"/>
      <c r="BO15" s="682">
        <v>5.4</v>
      </c>
      <c r="BP15" s="682"/>
      <c r="BQ15" s="682"/>
      <c r="BR15" s="682"/>
      <c r="BS15" s="688" t="s">
        <v>240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682256</v>
      </c>
      <c r="CS15" s="680"/>
      <c r="CT15" s="680"/>
      <c r="CU15" s="680"/>
      <c r="CV15" s="680"/>
      <c r="CW15" s="680"/>
      <c r="CX15" s="680"/>
      <c r="CY15" s="681"/>
      <c r="CZ15" s="682">
        <v>6.6</v>
      </c>
      <c r="DA15" s="682"/>
      <c r="DB15" s="682"/>
      <c r="DC15" s="682"/>
      <c r="DD15" s="688">
        <v>80285</v>
      </c>
      <c r="DE15" s="680"/>
      <c r="DF15" s="680"/>
      <c r="DG15" s="680"/>
      <c r="DH15" s="680"/>
      <c r="DI15" s="680"/>
      <c r="DJ15" s="680"/>
      <c r="DK15" s="680"/>
      <c r="DL15" s="680"/>
      <c r="DM15" s="680"/>
      <c r="DN15" s="680"/>
      <c r="DO15" s="680"/>
      <c r="DP15" s="681"/>
      <c r="DQ15" s="688">
        <v>606462</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231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46727</v>
      </c>
      <c r="CS16" s="680"/>
      <c r="CT16" s="680"/>
      <c r="CU16" s="680"/>
      <c r="CV16" s="680"/>
      <c r="CW16" s="680"/>
      <c r="CX16" s="680"/>
      <c r="CY16" s="681"/>
      <c r="CZ16" s="682">
        <v>0.5</v>
      </c>
      <c r="DA16" s="682"/>
      <c r="DB16" s="682"/>
      <c r="DC16" s="682"/>
      <c r="DD16" s="688" t="s">
        <v>231</v>
      </c>
      <c r="DE16" s="680"/>
      <c r="DF16" s="680"/>
      <c r="DG16" s="680"/>
      <c r="DH16" s="680"/>
      <c r="DI16" s="680"/>
      <c r="DJ16" s="680"/>
      <c r="DK16" s="680"/>
      <c r="DL16" s="680"/>
      <c r="DM16" s="680"/>
      <c r="DN16" s="680"/>
      <c r="DO16" s="680"/>
      <c r="DP16" s="681"/>
      <c r="DQ16" s="688">
        <v>34738</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3810</v>
      </c>
      <c r="S17" s="680"/>
      <c r="T17" s="680"/>
      <c r="U17" s="680"/>
      <c r="V17" s="680"/>
      <c r="W17" s="680"/>
      <c r="X17" s="680"/>
      <c r="Y17" s="681"/>
      <c r="Z17" s="682">
        <v>0</v>
      </c>
      <c r="AA17" s="682"/>
      <c r="AB17" s="682"/>
      <c r="AC17" s="682"/>
      <c r="AD17" s="683">
        <v>3810</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240</v>
      </c>
      <c r="BP17" s="682"/>
      <c r="BQ17" s="682"/>
      <c r="BR17" s="682"/>
      <c r="BS17" s="688" t="s">
        <v>231</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1156179</v>
      </c>
      <c r="CS17" s="680"/>
      <c r="CT17" s="680"/>
      <c r="CU17" s="680"/>
      <c r="CV17" s="680"/>
      <c r="CW17" s="680"/>
      <c r="CX17" s="680"/>
      <c r="CY17" s="681"/>
      <c r="CZ17" s="682">
        <v>11.2</v>
      </c>
      <c r="DA17" s="682"/>
      <c r="DB17" s="682"/>
      <c r="DC17" s="682"/>
      <c r="DD17" s="688" t="s">
        <v>240</v>
      </c>
      <c r="DE17" s="680"/>
      <c r="DF17" s="680"/>
      <c r="DG17" s="680"/>
      <c r="DH17" s="680"/>
      <c r="DI17" s="680"/>
      <c r="DJ17" s="680"/>
      <c r="DK17" s="680"/>
      <c r="DL17" s="680"/>
      <c r="DM17" s="680"/>
      <c r="DN17" s="680"/>
      <c r="DO17" s="680"/>
      <c r="DP17" s="681"/>
      <c r="DQ17" s="688">
        <v>1102518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3657054</v>
      </c>
      <c r="S18" s="680"/>
      <c r="T18" s="680"/>
      <c r="U18" s="680"/>
      <c r="V18" s="680"/>
      <c r="W18" s="680"/>
      <c r="X18" s="680"/>
      <c r="Y18" s="681"/>
      <c r="Z18" s="682">
        <v>34.6</v>
      </c>
      <c r="AA18" s="682"/>
      <c r="AB18" s="682"/>
      <c r="AC18" s="682"/>
      <c r="AD18" s="683">
        <v>3379102</v>
      </c>
      <c r="AE18" s="683"/>
      <c r="AF18" s="683"/>
      <c r="AG18" s="683"/>
      <c r="AH18" s="683"/>
      <c r="AI18" s="683"/>
      <c r="AJ18" s="683"/>
      <c r="AK18" s="683"/>
      <c r="AL18" s="684">
        <v>56.3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3379102</v>
      </c>
      <c r="S19" s="680"/>
      <c r="T19" s="680"/>
      <c r="U19" s="680"/>
      <c r="V19" s="680"/>
      <c r="W19" s="680"/>
      <c r="X19" s="680"/>
      <c r="Y19" s="681"/>
      <c r="Z19" s="682">
        <v>32</v>
      </c>
      <c r="AA19" s="682"/>
      <c r="AB19" s="682"/>
      <c r="AC19" s="682"/>
      <c r="AD19" s="683">
        <v>3379102</v>
      </c>
      <c r="AE19" s="683"/>
      <c r="AF19" s="683"/>
      <c r="AG19" s="683"/>
      <c r="AH19" s="683"/>
      <c r="AI19" s="683"/>
      <c r="AJ19" s="683"/>
      <c r="AK19" s="683"/>
      <c r="AL19" s="684">
        <v>56.3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64047</v>
      </c>
      <c r="BH19" s="680"/>
      <c r="BI19" s="680"/>
      <c r="BJ19" s="680"/>
      <c r="BK19" s="680"/>
      <c r="BL19" s="680"/>
      <c r="BM19" s="680"/>
      <c r="BN19" s="681"/>
      <c r="BO19" s="682">
        <v>3</v>
      </c>
      <c r="BP19" s="682"/>
      <c r="BQ19" s="682"/>
      <c r="BR19" s="682"/>
      <c r="BS19" s="688" t="s">
        <v>231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255</v>
      </c>
      <c r="CS19" s="680"/>
      <c r="CT19" s="680"/>
      <c r="CU19" s="680"/>
      <c r="CV19" s="680"/>
      <c r="CW19" s="680"/>
      <c r="CX19" s="680"/>
      <c r="CY19" s="681"/>
      <c r="CZ19" s="682" t="s">
        <v>240</v>
      </c>
      <c r="DA19" s="682"/>
      <c r="DB19" s="682"/>
      <c r="DC19" s="682"/>
      <c r="DD19" s="688" t="s">
        <v>255</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277952</v>
      </c>
      <c r="S20" s="680"/>
      <c r="T20" s="680"/>
      <c r="U20" s="680"/>
      <c r="V20" s="680"/>
      <c r="W20" s="680"/>
      <c r="X20" s="680"/>
      <c r="Y20" s="681"/>
      <c r="Z20" s="682">
        <v>2.6</v>
      </c>
      <c r="AA20" s="682"/>
      <c r="AB20" s="682"/>
      <c r="AC20" s="682"/>
      <c r="AD20" s="683" t="s">
        <v>240</v>
      </c>
      <c r="AE20" s="683"/>
      <c r="AF20" s="683"/>
      <c r="AG20" s="683"/>
      <c r="AH20" s="683"/>
      <c r="AI20" s="683"/>
      <c r="AJ20" s="683"/>
      <c r="AK20" s="683"/>
      <c r="AL20" s="684" t="s">
        <v>231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64047</v>
      </c>
      <c r="BH20" s="680"/>
      <c r="BI20" s="680"/>
      <c r="BJ20" s="680"/>
      <c r="BK20" s="680"/>
      <c r="BL20" s="680"/>
      <c r="BM20" s="680"/>
      <c r="BN20" s="681"/>
      <c r="BO20" s="682">
        <v>3</v>
      </c>
      <c r="BP20" s="682"/>
      <c r="BQ20" s="682"/>
      <c r="BR20" s="682"/>
      <c r="BS20" s="688" t="s">
        <v>240</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10291543</v>
      </c>
      <c r="CS20" s="680"/>
      <c r="CT20" s="680"/>
      <c r="CU20" s="680"/>
      <c r="CV20" s="680"/>
      <c r="CW20" s="680"/>
      <c r="CX20" s="680"/>
      <c r="CY20" s="681"/>
      <c r="CZ20" s="682">
        <v>100</v>
      </c>
      <c r="DA20" s="682"/>
      <c r="DB20" s="682"/>
      <c r="DC20" s="682"/>
      <c r="DD20" s="688">
        <v>603893</v>
      </c>
      <c r="DE20" s="680"/>
      <c r="DF20" s="680"/>
      <c r="DG20" s="680"/>
      <c r="DH20" s="680"/>
      <c r="DI20" s="680"/>
      <c r="DJ20" s="680"/>
      <c r="DK20" s="680"/>
      <c r="DL20" s="680"/>
      <c r="DM20" s="680"/>
      <c r="DN20" s="680"/>
      <c r="DO20" s="680"/>
      <c r="DP20" s="681"/>
      <c r="DQ20" s="688">
        <v>6894339</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240</v>
      </c>
      <c r="S21" s="680"/>
      <c r="T21" s="680"/>
      <c r="U21" s="680"/>
      <c r="V21" s="680"/>
      <c r="W21" s="680"/>
      <c r="X21" s="680"/>
      <c r="Y21" s="681"/>
      <c r="Z21" s="682" t="s">
        <v>231</v>
      </c>
      <c r="AA21" s="682"/>
      <c r="AB21" s="682"/>
      <c r="AC21" s="682"/>
      <c r="AD21" s="683" t="s">
        <v>240</v>
      </c>
      <c r="AE21" s="683"/>
      <c r="AF21" s="683"/>
      <c r="AG21" s="683"/>
      <c r="AH21" s="683"/>
      <c r="AI21" s="683"/>
      <c r="AJ21" s="683"/>
      <c r="AK21" s="683"/>
      <c r="AL21" s="684" t="s">
        <v>231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2506</v>
      </c>
      <c r="BH21" s="680"/>
      <c r="BI21" s="680"/>
      <c r="BJ21" s="680"/>
      <c r="BK21" s="680"/>
      <c r="BL21" s="680"/>
      <c r="BM21" s="680"/>
      <c r="BN21" s="681"/>
      <c r="BO21" s="682">
        <v>0.1</v>
      </c>
      <c r="BP21" s="682"/>
      <c r="BQ21" s="682"/>
      <c r="BR21" s="682"/>
      <c r="BS21" s="688" t="s">
        <v>231</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6318753</v>
      </c>
      <c r="S22" s="680"/>
      <c r="T22" s="680"/>
      <c r="U22" s="680"/>
      <c r="V22" s="680"/>
      <c r="W22" s="680"/>
      <c r="X22" s="680"/>
      <c r="Y22" s="681"/>
      <c r="Z22" s="682">
        <v>59.8</v>
      </c>
      <c r="AA22" s="682"/>
      <c r="AB22" s="682"/>
      <c r="AC22" s="682"/>
      <c r="AD22" s="683">
        <v>5979260</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231</v>
      </c>
      <c r="BP22" s="682"/>
      <c r="BQ22" s="682"/>
      <c r="BR22" s="682"/>
      <c r="BS22" s="688" t="s">
        <v>240</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2104</v>
      </c>
      <c r="S23" s="680"/>
      <c r="T23" s="680"/>
      <c r="U23" s="680"/>
      <c r="V23" s="680"/>
      <c r="W23" s="680"/>
      <c r="X23" s="680"/>
      <c r="Y23" s="681"/>
      <c r="Z23" s="682">
        <v>0</v>
      </c>
      <c r="AA23" s="682"/>
      <c r="AB23" s="682"/>
      <c r="AC23" s="682"/>
      <c r="AD23" s="683">
        <v>2104</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61541</v>
      </c>
      <c r="BH23" s="680"/>
      <c r="BI23" s="680"/>
      <c r="BJ23" s="680"/>
      <c r="BK23" s="680"/>
      <c r="BL23" s="680"/>
      <c r="BM23" s="680"/>
      <c r="BN23" s="681"/>
      <c r="BO23" s="682">
        <v>2.9</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11" t="s">
        <v>286</v>
      </c>
      <c r="DM23" s="712"/>
      <c r="DN23" s="712"/>
      <c r="DO23" s="712"/>
      <c r="DP23" s="712"/>
      <c r="DQ23" s="712"/>
      <c r="DR23" s="712"/>
      <c r="DS23" s="712"/>
      <c r="DT23" s="712"/>
      <c r="DU23" s="712"/>
      <c r="DV23" s="713"/>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49341</v>
      </c>
      <c r="S24" s="680"/>
      <c r="T24" s="680"/>
      <c r="U24" s="680"/>
      <c r="V24" s="680"/>
      <c r="W24" s="680"/>
      <c r="X24" s="680"/>
      <c r="Y24" s="681"/>
      <c r="Z24" s="682">
        <v>0.5</v>
      </c>
      <c r="AA24" s="682"/>
      <c r="AB24" s="682"/>
      <c r="AC24" s="682"/>
      <c r="AD24" s="683" t="s">
        <v>255</v>
      </c>
      <c r="AE24" s="683"/>
      <c r="AF24" s="683"/>
      <c r="AG24" s="683"/>
      <c r="AH24" s="683"/>
      <c r="AI24" s="683"/>
      <c r="AJ24" s="683"/>
      <c r="AK24" s="683"/>
      <c r="AL24" s="684" t="s">
        <v>240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240</v>
      </c>
      <c r="BP24" s="682"/>
      <c r="BQ24" s="682"/>
      <c r="BR24" s="682"/>
      <c r="BS24" s="688" t="s">
        <v>231</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3603757</v>
      </c>
      <c r="CS24" s="669"/>
      <c r="CT24" s="669"/>
      <c r="CU24" s="669"/>
      <c r="CV24" s="669"/>
      <c r="CW24" s="669"/>
      <c r="CX24" s="669"/>
      <c r="CY24" s="670"/>
      <c r="CZ24" s="673">
        <v>35</v>
      </c>
      <c r="DA24" s="674"/>
      <c r="DB24" s="674"/>
      <c r="DC24" s="693"/>
      <c r="DD24" s="714">
        <v>2872174</v>
      </c>
      <c r="DE24" s="669"/>
      <c r="DF24" s="669"/>
      <c r="DG24" s="669"/>
      <c r="DH24" s="669"/>
      <c r="DI24" s="669"/>
      <c r="DJ24" s="669"/>
      <c r="DK24" s="670"/>
      <c r="DL24" s="714">
        <v>2844087</v>
      </c>
      <c r="DM24" s="669"/>
      <c r="DN24" s="669"/>
      <c r="DO24" s="669"/>
      <c r="DP24" s="669"/>
      <c r="DQ24" s="669"/>
      <c r="DR24" s="669"/>
      <c r="DS24" s="669"/>
      <c r="DT24" s="669"/>
      <c r="DU24" s="669"/>
      <c r="DV24" s="670"/>
      <c r="DW24" s="673">
        <v>45.2</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92681</v>
      </c>
      <c r="S25" s="680"/>
      <c r="T25" s="680"/>
      <c r="U25" s="680"/>
      <c r="V25" s="680"/>
      <c r="W25" s="680"/>
      <c r="X25" s="680"/>
      <c r="Y25" s="681"/>
      <c r="Z25" s="682">
        <v>0.9</v>
      </c>
      <c r="AA25" s="682"/>
      <c r="AB25" s="682"/>
      <c r="AC25" s="682"/>
      <c r="AD25" s="683">
        <v>3389</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240</v>
      </c>
      <c r="BH25" s="680"/>
      <c r="BI25" s="680"/>
      <c r="BJ25" s="680"/>
      <c r="BK25" s="680"/>
      <c r="BL25" s="680"/>
      <c r="BM25" s="680"/>
      <c r="BN25" s="681"/>
      <c r="BO25" s="682" t="s">
        <v>231</v>
      </c>
      <c r="BP25" s="682"/>
      <c r="BQ25" s="682"/>
      <c r="BR25" s="682"/>
      <c r="BS25" s="688" t="s">
        <v>240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1534446</v>
      </c>
      <c r="CS25" s="703"/>
      <c r="CT25" s="703"/>
      <c r="CU25" s="703"/>
      <c r="CV25" s="703"/>
      <c r="CW25" s="703"/>
      <c r="CX25" s="703"/>
      <c r="CY25" s="704"/>
      <c r="CZ25" s="684">
        <v>14.9</v>
      </c>
      <c r="DA25" s="715"/>
      <c r="DB25" s="715"/>
      <c r="DC25" s="717"/>
      <c r="DD25" s="688">
        <v>1440403</v>
      </c>
      <c r="DE25" s="703"/>
      <c r="DF25" s="703"/>
      <c r="DG25" s="703"/>
      <c r="DH25" s="703"/>
      <c r="DI25" s="703"/>
      <c r="DJ25" s="703"/>
      <c r="DK25" s="704"/>
      <c r="DL25" s="688">
        <v>1435445</v>
      </c>
      <c r="DM25" s="703"/>
      <c r="DN25" s="703"/>
      <c r="DO25" s="703"/>
      <c r="DP25" s="703"/>
      <c r="DQ25" s="703"/>
      <c r="DR25" s="703"/>
      <c r="DS25" s="703"/>
      <c r="DT25" s="703"/>
      <c r="DU25" s="703"/>
      <c r="DV25" s="704"/>
      <c r="DW25" s="684">
        <v>22.8</v>
      </c>
      <c r="DX25" s="715"/>
      <c r="DY25" s="715"/>
      <c r="DZ25" s="715"/>
      <c r="EA25" s="715"/>
      <c r="EB25" s="715"/>
      <c r="EC25" s="716"/>
    </row>
    <row r="26" spans="2:133" ht="11.25" customHeight="1" x14ac:dyDescent="0.15">
      <c r="B26" s="676" t="s">
        <v>294</v>
      </c>
      <c r="C26" s="677"/>
      <c r="D26" s="677"/>
      <c r="E26" s="677"/>
      <c r="F26" s="677"/>
      <c r="G26" s="677"/>
      <c r="H26" s="677"/>
      <c r="I26" s="677"/>
      <c r="J26" s="677"/>
      <c r="K26" s="677"/>
      <c r="L26" s="677"/>
      <c r="M26" s="677"/>
      <c r="N26" s="677"/>
      <c r="O26" s="677"/>
      <c r="P26" s="677"/>
      <c r="Q26" s="678"/>
      <c r="R26" s="679">
        <v>64472</v>
      </c>
      <c r="S26" s="680"/>
      <c r="T26" s="680"/>
      <c r="U26" s="680"/>
      <c r="V26" s="680"/>
      <c r="W26" s="680"/>
      <c r="X26" s="680"/>
      <c r="Y26" s="681"/>
      <c r="Z26" s="682">
        <v>0.6</v>
      </c>
      <c r="AA26" s="682"/>
      <c r="AB26" s="682"/>
      <c r="AC26" s="682"/>
      <c r="AD26" s="683">
        <v>33</v>
      </c>
      <c r="AE26" s="683"/>
      <c r="AF26" s="683"/>
      <c r="AG26" s="683"/>
      <c r="AH26" s="683"/>
      <c r="AI26" s="683"/>
      <c r="AJ26" s="683"/>
      <c r="AK26" s="683"/>
      <c r="AL26" s="684">
        <v>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959972</v>
      </c>
      <c r="CS26" s="680"/>
      <c r="CT26" s="680"/>
      <c r="CU26" s="680"/>
      <c r="CV26" s="680"/>
      <c r="CW26" s="680"/>
      <c r="CX26" s="680"/>
      <c r="CY26" s="681"/>
      <c r="CZ26" s="684">
        <v>9.3000000000000007</v>
      </c>
      <c r="DA26" s="715"/>
      <c r="DB26" s="715"/>
      <c r="DC26" s="717"/>
      <c r="DD26" s="688">
        <v>899964</v>
      </c>
      <c r="DE26" s="680"/>
      <c r="DF26" s="680"/>
      <c r="DG26" s="680"/>
      <c r="DH26" s="680"/>
      <c r="DI26" s="680"/>
      <c r="DJ26" s="680"/>
      <c r="DK26" s="681"/>
      <c r="DL26" s="688" t="s">
        <v>231</v>
      </c>
      <c r="DM26" s="680"/>
      <c r="DN26" s="680"/>
      <c r="DO26" s="680"/>
      <c r="DP26" s="680"/>
      <c r="DQ26" s="680"/>
      <c r="DR26" s="680"/>
      <c r="DS26" s="680"/>
      <c r="DT26" s="680"/>
      <c r="DU26" s="680"/>
      <c r="DV26" s="681"/>
      <c r="DW26" s="684" t="s">
        <v>297</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804082</v>
      </c>
      <c r="S27" s="680"/>
      <c r="T27" s="680"/>
      <c r="U27" s="680"/>
      <c r="V27" s="680"/>
      <c r="W27" s="680"/>
      <c r="X27" s="680"/>
      <c r="Y27" s="681"/>
      <c r="Z27" s="682">
        <v>7.6</v>
      </c>
      <c r="AA27" s="682"/>
      <c r="AB27" s="682"/>
      <c r="AC27" s="682"/>
      <c r="AD27" s="683" t="s">
        <v>240</v>
      </c>
      <c r="AE27" s="683"/>
      <c r="AF27" s="683"/>
      <c r="AG27" s="683"/>
      <c r="AH27" s="683"/>
      <c r="AI27" s="683"/>
      <c r="AJ27" s="683"/>
      <c r="AK27" s="683"/>
      <c r="AL27" s="684" t="s">
        <v>240</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2111933</v>
      </c>
      <c r="BH27" s="680"/>
      <c r="BI27" s="680"/>
      <c r="BJ27" s="680"/>
      <c r="BK27" s="680"/>
      <c r="BL27" s="680"/>
      <c r="BM27" s="680"/>
      <c r="BN27" s="681"/>
      <c r="BO27" s="682">
        <v>100</v>
      </c>
      <c r="BP27" s="682"/>
      <c r="BQ27" s="682"/>
      <c r="BR27" s="682"/>
      <c r="BS27" s="688">
        <v>58833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913132</v>
      </c>
      <c r="CS27" s="703"/>
      <c r="CT27" s="703"/>
      <c r="CU27" s="703"/>
      <c r="CV27" s="703"/>
      <c r="CW27" s="703"/>
      <c r="CX27" s="703"/>
      <c r="CY27" s="704"/>
      <c r="CZ27" s="684">
        <v>8.9</v>
      </c>
      <c r="DA27" s="715"/>
      <c r="DB27" s="715"/>
      <c r="DC27" s="717"/>
      <c r="DD27" s="688">
        <v>329253</v>
      </c>
      <c r="DE27" s="703"/>
      <c r="DF27" s="703"/>
      <c r="DG27" s="703"/>
      <c r="DH27" s="703"/>
      <c r="DI27" s="703"/>
      <c r="DJ27" s="703"/>
      <c r="DK27" s="704"/>
      <c r="DL27" s="688">
        <v>306124</v>
      </c>
      <c r="DM27" s="703"/>
      <c r="DN27" s="703"/>
      <c r="DO27" s="703"/>
      <c r="DP27" s="703"/>
      <c r="DQ27" s="703"/>
      <c r="DR27" s="703"/>
      <c r="DS27" s="703"/>
      <c r="DT27" s="703"/>
      <c r="DU27" s="703"/>
      <c r="DV27" s="704"/>
      <c r="DW27" s="684">
        <v>4.9000000000000004</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v>8707</v>
      </c>
      <c r="S28" s="680"/>
      <c r="T28" s="680"/>
      <c r="U28" s="680"/>
      <c r="V28" s="680"/>
      <c r="W28" s="680"/>
      <c r="X28" s="680"/>
      <c r="Y28" s="681"/>
      <c r="Z28" s="682">
        <v>0.1</v>
      </c>
      <c r="AA28" s="682"/>
      <c r="AB28" s="682"/>
      <c r="AC28" s="682"/>
      <c r="AD28" s="683">
        <v>8707</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1156179</v>
      </c>
      <c r="CS28" s="680"/>
      <c r="CT28" s="680"/>
      <c r="CU28" s="680"/>
      <c r="CV28" s="680"/>
      <c r="CW28" s="680"/>
      <c r="CX28" s="680"/>
      <c r="CY28" s="681"/>
      <c r="CZ28" s="684">
        <v>11.2</v>
      </c>
      <c r="DA28" s="715"/>
      <c r="DB28" s="715"/>
      <c r="DC28" s="717"/>
      <c r="DD28" s="688">
        <v>1102518</v>
      </c>
      <c r="DE28" s="680"/>
      <c r="DF28" s="680"/>
      <c r="DG28" s="680"/>
      <c r="DH28" s="680"/>
      <c r="DI28" s="680"/>
      <c r="DJ28" s="680"/>
      <c r="DK28" s="681"/>
      <c r="DL28" s="688">
        <v>1102518</v>
      </c>
      <c r="DM28" s="680"/>
      <c r="DN28" s="680"/>
      <c r="DO28" s="680"/>
      <c r="DP28" s="680"/>
      <c r="DQ28" s="680"/>
      <c r="DR28" s="680"/>
      <c r="DS28" s="680"/>
      <c r="DT28" s="680"/>
      <c r="DU28" s="680"/>
      <c r="DV28" s="681"/>
      <c r="DW28" s="684">
        <v>17.5</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567129</v>
      </c>
      <c r="S29" s="680"/>
      <c r="T29" s="680"/>
      <c r="U29" s="680"/>
      <c r="V29" s="680"/>
      <c r="W29" s="680"/>
      <c r="X29" s="680"/>
      <c r="Y29" s="681"/>
      <c r="Z29" s="682">
        <v>5.4</v>
      </c>
      <c r="AA29" s="682"/>
      <c r="AB29" s="682"/>
      <c r="AC29" s="682"/>
      <c r="AD29" s="683" t="s">
        <v>255</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1156095</v>
      </c>
      <c r="CS29" s="703"/>
      <c r="CT29" s="703"/>
      <c r="CU29" s="703"/>
      <c r="CV29" s="703"/>
      <c r="CW29" s="703"/>
      <c r="CX29" s="703"/>
      <c r="CY29" s="704"/>
      <c r="CZ29" s="684">
        <v>11.2</v>
      </c>
      <c r="DA29" s="715"/>
      <c r="DB29" s="715"/>
      <c r="DC29" s="717"/>
      <c r="DD29" s="688">
        <v>1102434</v>
      </c>
      <c r="DE29" s="703"/>
      <c r="DF29" s="703"/>
      <c r="DG29" s="703"/>
      <c r="DH29" s="703"/>
      <c r="DI29" s="703"/>
      <c r="DJ29" s="703"/>
      <c r="DK29" s="704"/>
      <c r="DL29" s="688">
        <v>1102434</v>
      </c>
      <c r="DM29" s="703"/>
      <c r="DN29" s="703"/>
      <c r="DO29" s="703"/>
      <c r="DP29" s="703"/>
      <c r="DQ29" s="703"/>
      <c r="DR29" s="703"/>
      <c r="DS29" s="703"/>
      <c r="DT29" s="703"/>
      <c r="DU29" s="703"/>
      <c r="DV29" s="704"/>
      <c r="DW29" s="684">
        <v>17.5</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15761</v>
      </c>
      <c r="S30" s="680"/>
      <c r="T30" s="680"/>
      <c r="U30" s="680"/>
      <c r="V30" s="680"/>
      <c r="W30" s="680"/>
      <c r="X30" s="680"/>
      <c r="Y30" s="681"/>
      <c r="Z30" s="682">
        <v>0.1</v>
      </c>
      <c r="AA30" s="682"/>
      <c r="AB30" s="682"/>
      <c r="AC30" s="682"/>
      <c r="AD30" s="683" t="s">
        <v>240</v>
      </c>
      <c r="AE30" s="683"/>
      <c r="AF30" s="683"/>
      <c r="AG30" s="683"/>
      <c r="AH30" s="683"/>
      <c r="AI30" s="683"/>
      <c r="AJ30" s="683"/>
      <c r="AK30" s="683"/>
      <c r="AL30" s="684" t="s">
        <v>231</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v>
      </c>
      <c r="BH30" s="740"/>
      <c r="BI30" s="740"/>
      <c r="BJ30" s="740"/>
      <c r="BK30" s="740"/>
      <c r="BL30" s="740"/>
      <c r="BM30" s="674">
        <v>95.5</v>
      </c>
      <c r="BN30" s="740"/>
      <c r="BO30" s="740"/>
      <c r="BP30" s="740"/>
      <c r="BQ30" s="741"/>
      <c r="BR30" s="739">
        <v>98.8</v>
      </c>
      <c r="BS30" s="740"/>
      <c r="BT30" s="740"/>
      <c r="BU30" s="740"/>
      <c r="BV30" s="740"/>
      <c r="BW30" s="740"/>
      <c r="BX30" s="674">
        <v>93.9</v>
      </c>
      <c r="BY30" s="740"/>
      <c r="BZ30" s="740"/>
      <c r="CA30" s="740"/>
      <c r="CB30" s="741"/>
      <c r="CD30" s="744"/>
      <c r="CE30" s="745"/>
      <c r="CF30" s="694" t="s">
        <v>310</v>
      </c>
      <c r="CG30" s="695"/>
      <c r="CH30" s="695"/>
      <c r="CI30" s="695"/>
      <c r="CJ30" s="695"/>
      <c r="CK30" s="695"/>
      <c r="CL30" s="695"/>
      <c r="CM30" s="695"/>
      <c r="CN30" s="695"/>
      <c r="CO30" s="695"/>
      <c r="CP30" s="695"/>
      <c r="CQ30" s="696"/>
      <c r="CR30" s="679">
        <v>1061594</v>
      </c>
      <c r="CS30" s="680"/>
      <c r="CT30" s="680"/>
      <c r="CU30" s="680"/>
      <c r="CV30" s="680"/>
      <c r="CW30" s="680"/>
      <c r="CX30" s="680"/>
      <c r="CY30" s="681"/>
      <c r="CZ30" s="684">
        <v>10.3</v>
      </c>
      <c r="DA30" s="715"/>
      <c r="DB30" s="715"/>
      <c r="DC30" s="717"/>
      <c r="DD30" s="688">
        <v>1007933</v>
      </c>
      <c r="DE30" s="680"/>
      <c r="DF30" s="680"/>
      <c r="DG30" s="680"/>
      <c r="DH30" s="680"/>
      <c r="DI30" s="680"/>
      <c r="DJ30" s="680"/>
      <c r="DK30" s="681"/>
      <c r="DL30" s="688">
        <v>1007933</v>
      </c>
      <c r="DM30" s="680"/>
      <c r="DN30" s="680"/>
      <c r="DO30" s="680"/>
      <c r="DP30" s="680"/>
      <c r="DQ30" s="680"/>
      <c r="DR30" s="680"/>
      <c r="DS30" s="680"/>
      <c r="DT30" s="680"/>
      <c r="DU30" s="680"/>
      <c r="DV30" s="681"/>
      <c r="DW30" s="684">
        <v>16</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873740</v>
      </c>
      <c r="S31" s="680"/>
      <c r="T31" s="680"/>
      <c r="U31" s="680"/>
      <c r="V31" s="680"/>
      <c r="W31" s="680"/>
      <c r="X31" s="680"/>
      <c r="Y31" s="681"/>
      <c r="Z31" s="682">
        <v>8.3000000000000007</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03"/>
      <c r="BI31" s="703"/>
      <c r="BJ31" s="703"/>
      <c r="BK31" s="703"/>
      <c r="BL31" s="703"/>
      <c r="BM31" s="685">
        <v>97.5</v>
      </c>
      <c r="BN31" s="737"/>
      <c r="BO31" s="737"/>
      <c r="BP31" s="737"/>
      <c r="BQ31" s="738"/>
      <c r="BR31" s="736">
        <v>99</v>
      </c>
      <c r="BS31" s="703"/>
      <c r="BT31" s="703"/>
      <c r="BU31" s="703"/>
      <c r="BV31" s="703"/>
      <c r="BW31" s="703"/>
      <c r="BX31" s="685">
        <v>96.3</v>
      </c>
      <c r="BY31" s="737"/>
      <c r="BZ31" s="737"/>
      <c r="CA31" s="737"/>
      <c r="CB31" s="738"/>
      <c r="CD31" s="744"/>
      <c r="CE31" s="745"/>
      <c r="CF31" s="694" t="s">
        <v>314</v>
      </c>
      <c r="CG31" s="695"/>
      <c r="CH31" s="695"/>
      <c r="CI31" s="695"/>
      <c r="CJ31" s="695"/>
      <c r="CK31" s="695"/>
      <c r="CL31" s="695"/>
      <c r="CM31" s="695"/>
      <c r="CN31" s="695"/>
      <c r="CO31" s="695"/>
      <c r="CP31" s="695"/>
      <c r="CQ31" s="696"/>
      <c r="CR31" s="679">
        <v>94501</v>
      </c>
      <c r="CS31" s="703"/>
      <c r="CT31" s="703"/>
      <c r="CU31" s="703"/>
      <c r="CV31" s="703"/>
      <c r="CW31" s="703"/>
      <c r="CX31" s="703"/>
      <c r="CY31" s="704"/>
      <c r="CZ31" s="684">
        <v>0.9</v>
      </c>
      <c r="DA31" s="715"/>
      <c r="DB31" s="715"/>
      <c r="DC31" s="717"/>
      <c r="DD31" s="688">
        <v>94501</v>
      </c>
      <c r="DE31" s="703"/>
      <c r="DF31" s="703"/>
      <c r="DG31" s="703"/>
      <c r="DH31" s="703"/>
      <c r="DI31" s="703"/>
      <c r="DJ31" s="703"/>
      <c r="DK31" s="704"/>
      <c r="DL31" s="688">
        <v>94501</v>
      </c>
      <c r="DM31" s="703"/>
      <c r="DN31" s="703"/>
      <c r="DO31" s="703"/>
      <c r="DP31" s="703"/>
      <c r="DQ31" s="703"/>
      <c r="DR31" s="703"/>
      <c r="DS31" s="703"/>
      <c r="DT31" s="703"/>
      <c r="DU31" s="703"/>
      <c r="DV31" s="704"/>
      <c r="DW31" s="684">
        <v>1.5</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903557</v>
      </c>
      <c r="S32" s="680"/>
      <c r="T32" s="680"/>
      <c r="U32" s="680"/>
      <c r="V32" s="680"/>
      <c r="W32" s="680"/>
      <c r="X32" s="680"/>
      <c r="Y32" s="681"/>
      <c r="Z32" s="682">
        <v>8.6</v>
      </c>
      <c r="AA32" s="682"/>
      <c r="AB32" s="682"/>
      <c r="AC32" s="682"/>
      <c r="AD32" s="683" t="s">
        <v>231</v>
      </c>
      <c r="AE32" s="683"/>
      <c r="AF32" s="683"/>
      <c r="AG32" s="683"/>
      <c r="AH32" s="683"/>
      <c r="AI32" s="683"/>
      <c r="AJ32" s="683"/>
      <c r="AK32" s="683"/>
      <c r="AL32" s="684" t="s">
        <v>240</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98.5</v>
      </c>
      <c r="BH32" s="749"/>
      <c r="BI32" s="749"/>
      <c r="BJ32" s="749"/>
      <c r="BK32" s="749"/>
      <c r="BL32" s="749"/>
      <c r="BM32" s="750">
        <v>92.7</v>
      </c>
      <c r="BN32" s="749"/>
      <c r="BO32" s="749"/>
      <c r="BP32" s="749"/>
      <c r="BQ32" s="751"/>
      <c r="BR32" s="748">
        <v>98.3</v>
      </c>
      <c r="BS32" s="749"/>
      <c r="BT32" s="749"/>
      <c r="BU32" s="749"/>
      <c r="BV32" s="749"/>
      <c r="BW32" s="749"/>
      <c r="BX32" s="750">
        <v>90.7</v>
      </c>
      <c r="BY32" s="749"/>
      <c r="BZ32" s="749"/>
      <c r="CA32" s="749"/>
      <c r="CB32" s="751"/>
      <c r="CD32" s="746"/>
      <c r="CE32" s="747"/>
      <c r="CF32" s="694" t="s">
        <v>317</v>
      </c>
      <c r="CG32" s="695"/>
      <c r="CH32" s="695"/>
      <c r="CI32" s="695"/>
      <c r="CJ32" s="695"/>
      <c r="CK32" s="695"/>
      <c r="CL32" s="695"/>
      <c r="CM32" s="695"/>
      <c r="CN32" s="695"/>
      <c r="CO32" s="695"/>
      <c r="CP32" s="695"/>
      <c r="CQ32" s="696"/>
      <c r="CR32" s="679">
        <v>84</v>
      </c>
      <c r="CS32" s="680"/>
      <c r="CT32" s="680"/>
      <c r="CU32" s="680"/>
      <c r="CV32" s="680"/>
      <c r="CW32" s="680"/>
      <c r="CX32" s="680"/>
      <c r="CY32" s="681"/>
      <c r="CZ32" s="684">
        <v>0</v>
      </c>
      <c r="DA32" s="715"/>
      <c r="DB32" s="715"/>
      <c r="DC32" s="717"/>
      <c r="DD32" s="688">
        <v>84</v>
      </c>
      <c r="DE32" s="680"/>
      <c r="DF32" s="680"/>
      <c r="DG32" s="680"/>
      <c r="DH32" s="680"/>
      <c r="DI32" s="680"/>
      <c r="DJ32" s="680"/>
      <c r="DK32" s="681"/>
      <c r="DL32" s="688">
        <v>84</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198737</v>
      </c>
      <c r="S33" s="680"/>
      <c r="T33" s="680"/>
      <c r="U33" s="680"/>
      <c r="V33" s="680"/>
      <c r="W33" s="680"/>
      <c r="X33" s="680"/>
      <c r="Y33" s="681"/>
      <c r="Z33" s="682">
        <v>1.9</v>
      </c>
      <c r="AA33" s="682"/>
      <c r="AB33" s="682"/>
      <c r="AC33" s="682"/>
      <c r="AD33" s="683" t="s">
        <v>240</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6037166</v>
      </c>
      <c r="CS33" s="703"/>
      <c r="CT33" s="703"/>
      <c r="CU33" s="703"/>
      <c r="CV33" s="703"/>
      <c r="CW33" s="703"/>
      <c r="CX33" s="703"/>
      <c r="CY33" s="704"/>
      <c r="CZ33" s="684">
        <v>58.7</v>
      </c>
      <c r="DA33" s="715"/>
      <c r="DB33" s="715"/>
      <c r="DC33" s="717"/>
      <c r="DD33" s="688">
        <v>3867702</v>
      </c>
      <c r="DE33" s="703"/>
      <c r="DF33" s="703"/>
      <c r="DG33" s="703"/>
      <c r="DH33" s="703"/>
      <c r="DI33" s="703"/>
      <c r="DJ33" s="703"/>
      <c r="DK33" s="704"/>
      <c r="DL33" s="688">
        <v>2932371</v>
      </c>
      <c r="DM33" s="703"/>
      <c r="DN33" s="703"/>
      <c r="DO33" s="703"/>
      <c r="DP33" s="703"/>
      <c r="DQ33" s="703"/>
      <c r="DR33" s="703"/>
      <c r="DS33" s="703"/>
      <c r="DT33" s="703"/>
      <c r="DU33" s="703"/>
      <c r="DV33" s="704"/>
      <c r="DW33" s="684">
        <v>46.6</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65937</v>
      </c>
      <c r="S34" s="680"/>
      <c r="T34" s="680"/>
      <c r="U34" s="680"/>
      <c r="V34" s="680"/>
      <c r="W34" s="680"/>
      <c r="X34" s="680"/>
      <c r="Y34" s="681"/>
      <c r="Z34" s="682">
        <v>0.6</v>
      </c>
      <c r="AA34" s="682"/>
      <c r="AB34" s="682"/>
      <c r="AC34" s="682"/>
      <c r="AD34" s="683">
        <v>4600</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1095785</v>
      </c>
      <c r="CS34" s="680"/>
      <c r="CT34" s="680"/>
      <c r="CU34" s="680"/>
      <c r="CV34" s="680"/>
      <c r="CW34" s="680"/>
      <c r="CX34" s="680"/>
      <c r="CY34" s="681"/>
      <c r="CZ34" s="684">
        <v>10.6</v>
      </c>
      <c r="DA34" s="715"/>
      <c r="DB34" s="715"/>
      <c r="DC34" s="717"/>
      <c r="DD34" s="688">
        <v>763196</v>
      </c>
      <c r="DE34" s="680"/>
      <c r="DF34" s="680"/>
      <c r="DG34" s="680"/>
      <c r="DH34" s="680"/>
      <c r="DI34" s="680"/>
      <c r="DJ34" s="680"/>
      <c r="DK34" s="681"/>
      <c r="DL34" s="688">
        <v>660089</v>
      </c>
      <c r="DM34" s="680"/>
      <c r="DN34" s="680"/>
      <c r="DO34" s="680"/>
      <c r="DP34" s="680"/>
      <c r="DQ34" s="680"/>
      <c r="DR34" s="680"/>
      <c r="DS34" s="680"/>
      <c r="DT34" s="680"/>
      <c r="DU34" s="680"/>
      <c r="DV34" s="681"/>
      <c r="DW34" s="684">
        <v>10.5</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595393</v>
      </c>
      <c r="S35" s="680"/>
      <c r="T35" s="680"/>
      <c r="U35" s="680"/>
      <c r="V35" s="680"/>
      <c r="W35" s="680"/>
      <c r="X35" s="680"/>
      <c r="Y35" s="681"/>
      <c r="Z35" s="682">
        <v>5.6</v>
      </c>
      <c r="AA35" s="682"/>
      <c r="AB35" s="682"/>
      <c r="AC35" s="682"/>
      <c r="AD35" s="683" t="s">
        <v>231</v>
      </c>
      <c r="AE35" s="683"/>
      <c r="AF35" s="683"/>
      <c r="AG35" s="683"/>
      <c r="AH35" s="683"/>
      <c r="AI35" s="683"/>
      <c r="AJ35" s="683"/>
      <c r="AK35" s="683"/>
      <c r="AL35" s="684" t="s">
        <v>240</v>
      </c>
      <c r="AM35" s="685"/>
      <c r="AN35" s="685"/>
      <c r="AO35" s="686"/>
      <c r="AP35" s="234"/>
      <c r="AQ35" s="752" t="s">
        <v>325</v>
      </c>
      <c r="AR35" s="753"/>
      <c r="AS35" s="753"/>
      <c r="AT35" s="753"/>
      <c r="AU35" s="753"/>
      <c r="AV35" s="753"/>
      <c r="AW35" s="753"/>
      <c r="AX35" s="753"/>
      <c r="AY35" s="754"/>
      <c r="AZ35" s="668">
        <v>1329170</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55965</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540779</v>
      </c>
      <c r="CS35" s="703"/>
      <c r="CT35" s="703"/>
      <c r="CU35" s="703"/>
      <c r="CV35" s="703"/>
      <c r="CW35" s="703"/>
      <c r="CX35" s="703"/>
      <c r="CY35" s="704"/>
      <c r="CZ35" s="684">
        <v>5.3</v>
      </c>
      <c r="DA35" s="715"/>
      <c r="DB35" s="715"/>
      <c r="DC35" s="717"/>
      <c r="DD35" s="688">
        <v>527147</v>
      </c>
      <c r="DE35" s="703"/>
      <c r="DF35" s="703"/>
      <c r="DG35" s="703"/>
      <c r="DH35" s="703"/>
      <c r="DI35" s="703"/>
      <c r="DJ35" s="703"/>
      <c r="DK35" s="704"/>
      <c r="DL35" s="688">
        <v>449459</v>
      </c>
      <c r="DM35" s="703"/>
      <c r="DN35" s="703"/>
      <c r="DO35" s="703"/>
      <c r="DP35" s="703"/>
      <c r="DQ35" s="703"/>
      <c r="DR35" s="703"/>
      <c r="DS35" s="703"/>
      <c r="DT35" s="703"/>
      <c r="DU35" s="703"/>
      <c r="DV35" s="704"/>
      <c r="DW35" s="684">
        <v>7.1</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231</v>
      </c>
      <c r="AA36" s="682"/>
      <c r="AB36" s="682"/>
      <c r="AC36" s="682"/>
      <c r="AD36" s="683" t="s">
        <v>255</v>
      </c>
      <c r="AE36" s="683"/>
      <c r="AF36" s="683"/>
      <c r="AG36" s="683"/>
      <c r="AH36" s="683"/>
      <c r="AI36" s="683"/>
      <c r="AJ36" s="683"/>
      <c r="AK36" s="683"/>
      <c r="AL36" s="684" t="s">
        <v>240</v>
      </c>
      <c r="AM36" s="685"/>
      <c r="AN36" s="685"/>
      <c r="AO36" s="686"/>
      <c r="AQ36" s="756" t="s">
        <v>329</v>
      </c>
      <c r="AR36" s="757"/>
      <c r="AS36" s="757"/>
      <c r="AT36" s="757"/>
      <c r="AU36" s="757"/>
      <c r="AV36" s="757"/>
      <c r="AW36" s="757"/>
      <c r="AX36" s="757"/>
      <c r="AY36" s="758"/>
      <c r="AZ36" s="679">
        <v>395190</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31559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2059726</v>
      </c>
      <c r="CS36" s="680"/>
      <c r="CT36" s="680"/>
      <c r="CU36" s="680"/>
      <c r="CV36" s="680"/>
      <c r="CW36" s="680"/>
      <c r="CX36" s="680"/>
      <c r="CY36" s="681"/>
      <c r="CZ36" s="684">
        <v>20</v>
      </c>
      <c r="DA36" s="715"/>
      <c r="DB36" s="715"/>
      <c r="DC36" s="717"/>
      <c r="DD36" s="688">
        <v>1237367</v>
      </c>
      <c r="DE36" s="680"/>
      <c r="DF36" s="680"/>
      <c r="DG36" s="680"/>
      <c r="DH36" s="680"/>
      <c r="DI36" s="680"/>
      <c r="DJ36" s="680"/>
      <c r="DK36" s="681"/>
      <c r="DL36" s="688">
        <v>1024802</v>
      </c>
      <c r="DM36" s="680"/>
      <c r="DN36" s="680"/>
      <c r="DO36" s="680"/>
      <c r="DP36" s="680"/>
      <c r="DQ36" s="680"/>
      <c r="DR36" s="680"/>
      <c r="DS36" s="680"/>
      <c r="DT36" s="680"/>
      <c r="DU36" s="680"/>
      <c r="DV36" s="681"/>
      <c r="DW36" s="684">
        <v>16.3</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291393</v>
      </c>
      <c r="S37" s="680"/>
      <c r="T37" s="680"/>
      <c r="U37" s="680"/>
      <c r="V37" s="680"/>
      <c r="W37" s="680"/>
      <c r="X37" s="680"/>
      <c r="Y37" s="681"/>
      <c r="Z37" s="682">
        <v>2.8</v>
      </c>
      <c r="AA37" s="682"/>
      <c r="AB37" s="682"/>
      <c r="AC37" s="682"/>
      <c r="AD37" s="683" t="s">
        <v>231</v>
      </c>
      <c r="AE37" s="683"/>
      <c r="AF37" s="683"/>
      <c r="AG37" s="683"/>
      <c r="AH37" s="683"/>
      <c r="AI37" s="683"/>
      <c r="AJ37" s="683"/>
      <c r="AK37" s="683"/>
      <c r="AL37" s="684" t="s">
        <v>240</v>
      </c>
      <c r="AM37" s="685"/>
      <c r="AN37" s="685"/>
      <c r="AO37" s="686"/>
      <c r="AQ37" s="756" t="s">
        <v>333</v>
      </c>
      <c r="AR37" s="757"/>
      <c r="AS37" s="757"/>
      <c r="AT37" s="757"/>
      <c r="AU37" s="757"/>
      <c r="AV37" s="757"/>
      <c r="AW37" s="757"/>
      <c r="AX37" s="757"/>
      <c r="AY37" s="758"/>
      <c r="AZ37" s="679">
        <v>195269</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2468</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487073</v>
      </c>
      <c r="CS37" s="703"/>
      <c r="CT37" s="703"/>
      <c r="CU37" s="703"/>
      <c r="CV37" s="703"/>
      <c r="CW37" s="703"/>
      <c r="CX37" s="703"/>
      <c r="CY37" s="704"/>
      <c r="CZ37" s="684">
        <v>4.7</v>
      </c>
      <c r="DA37" s="715"/>
      <c r="DB37" s="715"/>
      <c r="DC37" s="717"/>
      <c r="DD37" s="688">
        <v>487073</v>
      </c>
      <c r="DE37" s="703"/>
      <c r="DF37" s="703"/>
      <c r="DG37" s="703"/>
      <c r="DH37" s="703"/>
      <c r="DI37" s="703"/>
      <c r="DJ37" s="703"/>
      <c r="DK37" s="704"/>
      <c r="DL37" s="688">
        <v>477478</v>
      </c>
      <c r="DM37" s="703"/>
      <c r="DN37" s="703"/>
      <c r="DO37" s="703"/>
      <c r="DP37" s="703"/>
      <c r="DQ37" s="703"/>
      <c r="DR37" s="703"/>
      <c r="DS37" s="703"/>
      <c r="DT37" s="703"/>
      <c r="DU37" s="703"/>
      <c r="DV37" s="704"/>
      <c r="DW37" s="684">
        <v>7.6</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10560394</v>
      </c>
      <c r="S38" s="760"/>
      <c r="T38" s="760"/>
      <c r="U38" s="760"/>
      <c r="V38" s="760"/>
      <c r="W38" s="760"/>
      <c r="X38" s="760"/>
      <c r="Y38" s="761"/>
      <c r="Z38" s="762">
        <v>100</v>
      </c>
      <c r="AA38" s="762"/>
      <c r="AB38" s="762"/>
      <c r="AC38" s="762"/>
      <c r="AD38" s="763">
        <v>5998093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240</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4176</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1133901</v>
      </c>
      <c r="CS38" s="680"/>
      <c r="CT38" s="680"/>
      <c r="CU38" s="680"/>
      <c r="CV38" s="680"/>
      <c r="CW38" s="680"/>
      <c r="CX38" s="680"/>
      <c r="CY38" s="681"/>
      <c r="CZ38" s="684">
        <v>11</v>
      </c>
      <c r="DA38" s="715"/>
      <c r="DB38" s="715"/>
      <c r="DC38" s="717"/>
      <c r="DD38" s="688">
        <v>1004300</v>
      </c>
      <c r="DE38" s="680"/>
      <c r="DF38" s="680"/>
      <c r="DG38" s="680"/>
      <c r="DH38" s="680"/>
      <c r="DI38" s="680"/>
      <c r="DJ38" s="680"/>
      <c r="DK38" s="681"/>
      <c r="DL38" s="688">
        <v>798021</v>
      </c>
      <c r="DM38" s="680"/>
      <c r="DN38" s="680"/>
      <c r="DO38" s="680"/>
      <c r="DP38" s="680"/>
      <c r="DQ38" s="680"/>
      <c r="DR38" s="680"/>
      <c r="DS38" s="680"/>
      <c r="DT38" s="680"/>
      <c r="DU38" s="680"/>
      <c r="DV38" s="681"/>
      <c r="DW38" s="684">
        <v>12.7</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t="s">
        <v>240</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103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1206975</v>
      </c>
      <c r="CS39" s="703"/>
      <c r="CT39" s="703"/>
      <c r="CU39" s="703"/>
      <c r="CV39" s="703"/>
      <c r="CW39" s="703"/>
      <c r="CX39" s="703"/>
      <c r="CY39" s="704"/>
      <c r="CZ39" s="684">
        <v>11.7</v>
      </c>
      <c r="DA39" s="715"/>
      <c r="DB39" s="715"/>
      <c r="DC39" s="717"/>
      <c r="DD39" s="688">
        <v>335692</v>
      </c>
      <c r="DE39" s="703"/>
      <c r="DF39" s="703"/>
      <c r="DG39" s="703"/>
      <c r="DH39" s="703"/>
      <c r="DI39" s="703"/>
      <c r="DJ39" s="703"/>
      <c r="DK39" s="704"/>
      <c r="DL39" s="688" t="s">
        <v>231</v>
      </c>
      <c r="DM39" s="703"/>
      <c r="DN39" s="703"/>
      <c r="DO39" s="703"/>
      <c r="DP39" s="703"/>
      <c r="DQ39" s="703"/>
      <c r="DR39" s="703"/>
      <c r="DS39" s="703"/>
      <c r="DT39" s="703"/>
      <c r="DU39" s="703"/>
      <c r="DV39" s="704"/>
      <c r="DW39" s="684" t="s">
        <v>240</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180940</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231</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240</v>
      </c>
      <c r="CS40" s="680"/>
      <c r="CT40" s="680"/>
      <c r="CU40" s="680"/>
      <c r="CV40" s="680"/>
      <c r="CW40" s="680"/>
      <c r="CX40" s="680"/>
      <c r="CY40" s="681"/>
      <c r="CZ40" s="684" t="s">
        <v>240</v>
      </c>
      <c r="DA40" s="715"/>
      <c r="DB40" s="715"/>
      <c r="DC40" s="717"/>
      <c r="DD40" s="688" t="s">
        <v>231</v>
      </c>
      <c r="DE40" s="680"/>
      <c r="DF40" s="680"/>
      <c r="DG40" s="680"/>
      <c r="DH40" s="680"/>
      <c r="DI40" s="680"/>
      <c r="DJ40" s="680"/>
      <c r="DK40" s="681"/>
      <c r="DL40" s="688" t="s">
        <v>231</v>
      </c>
      <c r="DM40" s="680"/>
      <c r="DN40" s="680"/>
      <c r="DO40" s="680"/>
      <c r="DP40" s="680"/>
      <c r="DQ40" s="680"/>
      <c r="DR40" s="680"/>
      <c r="DS40" s="680"/>
      <c r="DT40" s="680"/>
      <c r="DU40" s="680"/>
      <c r="DV40" s="681"/>
      <c r="DW40" s="684" t="s">
        <v>231</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557771</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352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231</v>
      </c>
      <c r="CS41" s="703"/>
      <c r="CT41" s="703"/>
      <c r="CU41" s="703"/>
      <c r="CV41" s="703"/>
      <c r="CW41" s="703"/>
      <c r="CX41" s="703"/>
      <c r="CY41" s="704"/>
      <c r="CZ41" s="684" t="s">
        <v>231</v>
      </c>
      <c r="DA41" s="715"/>
      <c r="DB41" s="715"/>
      <c r="DC41" s="717"/>
      <c r="DD41" s="688" t="s">
        <v>240</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650620</v>
      </c>
      <c r="CS42" s="680"/>
      <c r="CT42" s="680"/>
      <c r="CU42" s="680"/>
      <c r="CV42" s="680"/>
      <c r="CW42" s="680"/>
      <c r="CX42" s="680"/>
      <c r="CY42" s="681"/>
      <c r="CZ42" s="684">
        <v>6.3</v>
      </c>
      <c r="DA42" s="685"/>
      <c r="DB42" s="685"/>
      <c r="DC42" s="780"/>
      <c r="DD42" s="688">
        <v>154463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16344</v>
      </c>
      <c r="CS43" s="703"/>
      <c r="CT43" s="703"/>
      <c r="CU43" s="703"/>
      <c r="CV43" s="703"/>
      <c r="CW43" s="703"/>
      <c r="CX43" s="703"/>
      <c r="CY43" s="704"/>
      <c r="CZ43" s="684">
        <v>0.2</v>
      </c>
      <c r="DA43" s="715"/>
      <c r="DB43" s="715"/>
      <c r="DC43" s="717"/>
      <c r="DD43" s="688">
        <v>16344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603893</v>
      </c>
      <c r="CS44" s="680"/>
      <c r="CT44" s="680"/>
      <c r="CU44" s="680"/>
      <c r="CV44" s="680"/>
      <c r="CW44" s="680"/>
      <c r="CX44" s="680"/>
      <c r="CY44" s="681"/>
      <c r="CZ44" s="684">
        <v>5.9</v>
      </c>
      <c r="DA44" s="685"/>
      <c r="DB44" s="685"/>
      <c r="DC44" s="780"/>
      <c r="DD44" s="688">
        <v>119725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270025</v>
      </c>
      <c r="CS45" s="703"/>
      <c r="CT45" s="703"/>
      <c r="CU45" s="703"/>
      <c r="CV45" s="703"/>
      <c r="CW45" s="703"/>
      <c r="CX45" s="703"/>
      <c r="CY45" s="704"/>
      <c r="CZ45" s="684">
        <v>2.6</v>
      </c>
      <c r="DA45" s="715"/>
      <c r="DB45" s="715"/>
      <c r="DC45" s="717"/>
      <c r="DD45" s="688">
        <v>16376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333810</v>
      </c>
      <c r="CS46" s="680"/>
      <c r="CT46" s="680"/>
      <c r="CU46" s="680"/>
      <c r="CV46" s="680"/>
      <c r="CW46" s="680"/>
      <c r="CX46" s="680"/>
      <c r="CY46" s="681"/>
      <c r="CZ46" s="684">
        <v>3.2</v>
      </c>
      <c r="DA46" s="685"/>
      <c r="DB46" s="685"/>
      <c r="DC46" s="780"/>
      <c r="DD46" s="688">
        <v>103291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46727</v>
      </c>
      <c r="CS47" s="703"/>
      <c r="CT47" s="703"/>
      <c r="CU47" s="703"/>
      <c r="CV47" s="703"/>
      <c r="CW47" s="703"/>
      <c r="CX47" s="703"/>
      <c r="CY47" s="704"/>
      <c r="CZ47" s="684">
        <v>0.5</v>
      </c>
      <c r="DA47" s="715"/>
      <c r="DB47" s="715"/>
      <c r="DC47" s="717"/>
      <c r="DD47" s="688">
        <v>34738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240</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10291543</v>
      </c>
      <c r="CS49" s="749"/>
      <c r="CT49" s="749"/>
      <c r="CU49" s="749"/>
      <c r="CV49" s="749"/>
      <c r="CW49" s="749"/>
      <c r="CX49" s="749"/>
      <c r="CY49" s="781"/>
      <c r="CZ49" s="764">
        <v>100</v>
      </c>
      <c r="DA49" s="782"/>
      <c r="DB49" s="782"/>
      <c r="DC49" s="783"/>
      <c r="DD49" s="784">
        <v>6894339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k4Bcq6pInXNHjcReQMeVfnli/RGOns5zFs7xRahm0YR7TnSMvEB/9LrBc6/B1hUtg5jM/qO0z/WC6GCr7hJFw==" saltValue="7c8qnvFjQnDEBp5IhNBg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1"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10560</v>
      </c>
      <c r="R7" s="815"/>
      <c r="S7" s="815"/>
      <c r="T7" s="815"/>
      <c r="U7" s="815"/>
      <c r="V7" s="815">
        <v>10292</v>
      </c>
      <c r="W7" s="815"/>
      <c r="X7" s="815"/>
      <c r="Y7" s="815"/>
      <c r="Z7" s="815"/>
      <c r="AA7" s="815">
        <v>269</v>
      </c>
      <c r="AB7" s="815"/>
      <c r="AC7" s="815"/>
      <c r="AD7" s="815"/>
      <c r="AE7" s="816"/>
      <c r="AF7" s="817">
        <v>206</v>
      </c>
      <c r="AG7" s="818"/>
      <c r="AH7" s="818"/>
      <c r="AI7" s="818"/>
      <c r="AJ7" s="819"/>
      <c r="AK7" s="854">
        <v>904</v>
      </c>
      <c r="AL7" s="855"/>
      <c r="AM7" s="855"/>
      <c r="AN7" s="855"/>
      <c r="AO7" s="855"/>
      <c r="AP7" s="855">
        <v>10019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6</v>
      </c>
      <c r="CI7" s="852"/>
      <c r="CJ7" s="852"/>
      <c r="CK7" s="852"/>
      <c r="CL7" s="853"/>
      <c r="CM7" s="851">
        <v>119</v>
      </c>
      <c r="CN7" s="852"/>
      <c r="CO7" s="852"/>
      <c r="CP7" s="852"/>
      <c r="CQ7" s="853"/>
      <c r="CR7" s="851">
        <v>40</v>
      </c>
      <c r="CS7" s="852"/>
      <c r="CT7" s="852"/>
      <c r="CU7" s="852"/>
      <c r="CV7" s="853"/>
      <c r="CW7" s="851">
        <v>28</v>
      </c>
      <c r="CX7" s="852"/>
      <c r="CY7" s="852"/>
      <c r="CZ7" s="852"/>
      <c r="DA7" s="853"/>
      <c r="DB7" s="851" t="s">
        <v>584</v>
      </c>
      <c r="DC7" s="852"/>
      <c r="DD7" s="852"/>
      <c r="DE7" s="852"/>
      <c r="DF7" s="853"/>
      <c r="DG7" s="851" t="s">
        <v>584</v>
      </c>
      <c r="DH7" s="852"/>
      <c r="DI7" s="852"/>
      <c r="DJ7" s="852"/>
      <c r="DK7" s="853"/>
      <c r="DL7" s="851" t="s">
        <v>585</v>
      </c>
      <c r="DM7" s="852"/>
      <c r="DN7" s="852"/>
      <c r="DO7" s="852"/>
      <c r="DP7" s="853"/>
      <c r="DQ7" s="851" t="s">
        <v>592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10560</v>
      </c>
      <c r="R23" s="874"/>
      <c r="S23" s="874"/>
      <c r="T23" s="874"/>
      <c r="U23" s="874"/>
      <c r="V23" s="874">
        <v>10292</v>
      </c>
      <c r="W23" s="874"/>
      <c r="X23" s="874"/>
      <c r="Y23" s="874"/>
      <c r="Z23" s="874"/>
      <c r="AA23" s="874">
        <v>269</v>
      </c>
      <c r="AB23" s="874"/>
      <c r="AC23" s="874"/>
      <c r="AD23" s="874"/>
      <c r="AE23" s="875"/>
      <c r="AF23" s="876">
        <v>206</v>
      </c>
      <c r="AG23" s="874"/>
      <c r="AH23" s="874"/>
      <c r="AI23" s="874"/>
      <c r="AJ23" s="877"/>
      <c r="AK23" s="878"/>
      <c r="AL23" s="879"/>
      <c r="AM23" s="879"/>
      <c r="AN23" s="879"/>
      <c r="AO23" s="879"/>
      <c r="AP23" s="874">
        <v>10019</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2191</v>
      </c>
      <c r="R28" s="903"/>
      <c r="S28" s="903"/>
      <c r="T28" s="903"/>
      <c r="U28" s="903"/>
      <c r="V28" s="903">
        <v>2135</v>
      </c>
      <c r="W28" s="903"/>
      <c r="X28" s="903"/>
      <c r="Y28" s="903"/>
      <c r="Z28" s="903"/>
      <c r="AA28" s="903">
        <v>56</v>
      </c>
      <c r="AB28" s="903"/>
      <c r="AC28" s="903"/>
      <c r="AD28" s="903"/>
      <c r="AE28" s="904"/>
      <c r="AF28" s="905">
        <v>56</v>
      </c>
      <c r="AG28" s="903"/>
      <c r="AH28" s="903"/>
      <c r="AI28" s="903"/>
      <c r="AJ28" s="906"/>
      <c r="AK28" s="907">
        <v>152</v>
      </c>
      <c r="AL28" s="898"/>
      <c r="AM28" s="898"/>
      <c r="AN28" s="898"/>
      <c r="AO28" s="898"/>
      <c r="AP28" s="898" t="s">
        <v>584</v>
      </c>
      <c r="AQ28" s="898"/>
      <c r="AR28" s="898"/>
      <c r="AS28" s="898"/>
      <c r="AT28" s="898"/>
      <c r="AU28" s="898" t="s">
        <v>585</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1604</v>
      </c>
      <c r="R29" s="839"/>
      <c r="S29" s="839"/>
      <c r="T29" s="839"/>
      <c r="U29" s="839"/>
      <c r="V29" s="839">
        <v>1578</v>
      </c>
      <c r="W29" s="839"/>
      <c r="X29" s="839"/>
      <c r="Y29" s="839"/>
      <c r="Z29" s="839"/>
      <c r="AA29" s="839">
        <v>27</v>
      </c>
      <c r="AB29" s="839"/>
      <c r="AC29" s="839"/>
      <c r="AD29" s="839"/>
      <c r="AE29" s="840"/>
      <c r="AF29" s="841">
        <v>27</v>
      </c>
      <c r="AG29" s="842"/>
      <c r="AH29" s="842"/>
      <c r="AI29" s="842"/>
      <c r="AJ29" s="843"/>
      <c r="AK29" s="910">
        <v>209</v>
      </c>
      <c r="AL29" s="911"/>
      <c r="AM29" s="911"/>
      <c r="AN29" s="911"/>
      <c r="AO29" s="911"/>
      <c r="AP29" s="911" t="s">
        <v>585</v>
      </c>
      <c r="AQ29" s="911"/>
      <c r="AR29" s="911"/>
      <c r="AS29" s="911"/>
      <c r="AT29" s="911"/>
      <c r="AU29" s="911" t="s">
        <v>586</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252</v>
      </c>
      <c r="R30" s="839"/>
      <c r="S30" s="839"/>
      <c r="T30" s="839"/>
      <c r="U30" s="839"/>
      <c r="V30" s="839">
        <v>247</v>
      </c>
      <c r="W30" s="839"/>
      <c r="X30" s="839"/>
      <c r="Y30" s="839"/>
      <c r="Z30" s="839"/>
      <c r="AA30" s="839">
        <v>5</v>
      </c>
      <c r="AB30" s="839"/>
      <c r="AC30" s="839"/>
      <c r="AD30" s="839"/>
      <c r="AE30" s="840"/>
      <c r="AF30" s="841">
        <v>5</v>
      </c>
      <c r="AG30" s="842"/>
      <c r="AH30" s="842"/>
      <c r="AI30" s="842"/>
      <c r="AJ30" s="843"/>
      <c r="AK30" s="910">
        <v>71</v>
      </c>
      <c r="AL30" s="911"/>
      <c r="AM30" s="911"/>
      <c r="AN30" s="911"/>
      <c r="AO30" s="911"/>
      <c r="AP30" s="911" t="s">
        <v>584</v>
      </c>
      <c r="AQ30" s="911"/>
      <c r="AR30" s="911"/>
      <c r="AS30" s="911"/>
      <c r="AT30" s="911"/>
      <c r="AU30" s="911" t="s">
        <v>585</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109</v>
      </c>
      <c r="R31" s="839"/>
      <c r="S31" s="839"/>
      <c r="T31" s="839"/>
      <c r="U31" s="839"/>
      <c r="V31" s="839">
        <v>109</v>
      </c>
      <c r="W31" s="839"/>
      <c r="X31" s="839"/>
      <c r="Y31" s="839"/>
      <c r="Z31" s="839"/>
      <c r="AA31" s="839">
        <v>0</v>
      </c>
      <c r="AB31" s="839"/>
      <c r="AC31" s="839"/>
      <c r="AD31" s="839"/>
      <c r="AE31" s="840"/>
      <c r="AF31" s="841">
        <v>0</v>
      </c>
      <c r="AG31" s="842"/>
      <c r="AH31" s="842"/>
      <c r="AI31" s="842"/>
      <c r="AJ31" s="843"/>
      <c r="AK31" s="910">
        <v>7</v>
      </c>
      <c r="AL31" s="911"/>
      <c r="AM31" s="911"/>
      <c r="AN31" s="911"/>
      <c r="AO31" s="911"/>
      <c r="AP31" s="911" t="s">
        <v>585</v>
      </c>
      <c r="AQ31" s="911"/>
      <c r="AR31" s="911"/>
      <c r="AS31" s="911"/>
      <c r="AT31" s="911"/>
      <c r="AU31" s="911" t="s">
        <v>584</v>
      </c>
      <c r="AV31" s="911"/>
      <c r="AW31" s="911"/>
      <c r="AX31" s="911"/>
      <c r="AY31" s="911"/>
      <c r="AZ31" s="912" t="s">
        <v>589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652</v>
      </c>
      <c r="R32" s="839"/>
      <c r="S32" s="839"/>
      <c r="T32" s="839"/>
      <c r="U32" s="839"/>
      <c r="V32" s="839">
        <v>602</v>
      </c>
      <c r="W32" s="839"/>
      <c r="X32" s="839"/>
      <c r="Y32" s="839"/>
      <c r="Z32" s="839"/>
      <c r="AA32" s="839">
        <v>49</v>
      </c>
      <c r="AB32" s="839"/>
      <c r="AC32" s="839"/>
      <c r="AD32" s="839"/>
      <c r="AE32" s="840"/>
      <c r="AF32" s="841">
        <v>301</v>
      </c>
      <c r="AG32" s="842"/>
      <c r="AH32" s="842"/>
      <c r="AI32" s="842"/>
      <c r="AJ32" s="843"/>
      <c r="AK32" s="910">
        <v>194</v>
      </c>
      <c r="AL32" s="911"/>
      <c r="AM32" s="911"/>
      <c r="AN32" s="911"/>
      <c r="AO32" s="911"/>
      <c r="AP32" s="911">
        <v>1473</v>
      </c>
      <c r="AQ32" s="911"/>
      <c r="AR32" s="911"/>
      <c r="AS32" s="911"/>
      <c r="AT32" s="911"/>
      <c r="AU32" s="911" t="s">
        <v>585</v>
      </c>
      <c r="AV32" s="911"/>
      <c r="AW32" s="911"/>
      <c r="AX32" s="911"/>
      <c r="AY32" s="911"/>
      <c r="AZ32" s="912" t="s">
        <v>590</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835</v>
      </c>
      <c r="R33" s="839"/>
      <c r="S33" s="839"/>
      <c r="T33" s="839"/>
      <c r="U33" s="839"/>
      <c r="V33" s="839">
        <v>829</v>
      </c>
      <c r="W33" s="839"/>
      <c r="X33" s="839"/>
      <c r="Y33" s="839"/>
      <c r="Z33" s="839"/>
      <c r="AA33" s="839">
        <v>6</v>
      </c>
      <c r="AB33" s="839"/>
      <c r="AC33" s="839"/>
      <c r="AD33" s="839"/>
      <c r="AE33" s="840"/>
      <c r="AF33" s="841">
        <v>6</v>
      </c>
      <c r="AG33" s="842"/>
      <c r="AH33" s="842"/>
      <c r="AI33" s="842"/>
      <c r="AJ33" s="843"/>
      <c r="AK33" s="910">
        <v>395</v>
      </c>
      <c r="AL33" s="911"/>
      <c r="AM33" s="911"/>
      <c r="AN33" s="911"/>
      <c r="AO33" s="911"/>
      <c r="AP33" s="911">
        <v>6627</v>
      </c>
      <c r="AQ33" s="911"/>
      <c r="AR33" s="911"/>
      <c r="AS33" s="911"/>
      <c r="AT33" s="911"/>
      <c r="AU33" s="911">
        <v>4904</v>
      </c>
      <c r="AV33" s="911"/>
      <c r="AW33" s="911"/>
      <c r="AX33" s="911"/>
      <c r="AY33" s="911"/>
      <c r="AZ33" s="912" t="s">
        <v>591</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395</v>
      </c>
      <c r="AG63" s="922"/>
      <c r="AH63" s="922"/>
      <c r="AI63" s="922"/>
      <c r="AJ63" s="923"/>
      <c r="AK63" s="924"/>
      <c r="AL63" s="919"/>
      <c r="AM63" s="919"/>
      <c r="AN63" s="919"/>
      <c r="AO63" s="919"/>
      <c r="AP63" s="922">
        <v>8100</v>
      </c>
      <c r="AQ63" s="922"/>
      <c r="AR63" s="922"/>
      <c r="AS63" s="922"/>
      <c r="AT63" s="922"/>
      <c r="AU63" s="922">
        <v>4904</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2" t="s">
        <v>393</v>
      </c>
      <c r="AG66" s="893"/>
      <c r="AH66" s="893"/>
      <c r="AI66" s="893"/>
      <c r="AJ66" s="933"/>
      <c r="AK66" s="797" t="s">
        <v>411</v>
      </c>
      <c r="AL66" s="821"/>
      <c r="AM66" s="821"/>
      <c r="AN66" s="821"/>
      <c r="AO66" s="822"/>
      <c r="AP66" s="797" t="s">
        <v>395</v>
      </c>
      <c r="AQ66" s="798"/>
      <c r="AR66" s="798"/>
      <c r="AS66" s="798"/>
      <c r="AT66" s="799"/>
      <c r="AU66" s="797" t="s">
        <v>412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75</v>
      </c>
      <c r="R68" s="946"/>
      <c r="S68" s="946"/>
      <c r="T68" s="946"/>
      <c r="U68" s="946"/>
      <c r="V68" s="946">
        <v>54</v>
      </c>
      <c r="W68" s="946"/>
      <c r="X68" s="946"/>
      <c r="Y68" s="946"/>
      <c r="Z68" s="946"/>
      <c r="AA68" s="946">
        <v>21</v>
      </c>
      <c r="AB68" s="946"/>
      <c r="AC68" s="946"/>
      <c r="AD68" s="946"/>
      <c r="AE68" s="946"/>
      <c r="AF68" s="946">
        <v>21</v>
      </c>
      <c r="AG68" s="946"/>
      <c r="AH68" s="946"/>
      <c r="AI68" s="946"/>
      <c r="AJ68" s="946"/>
      <c r="AK68" s="946" t="s">
        <v>591</v>
      </c>
      <c r="AL68" s="946"/>
      <c r="AM68" s="946"/>
      <c r="AN68" s="946"/>
      <c r="AO68" s="946"/>
      <c r="AP68" s="946" t="s">
        <v>585</v>
      </c>
      <c r="AQ68" s="946"/>
      <c r="AR68" s="946"/>
      <c r="AS68" s="946"/>
      <c r="AT68" s="946"/>
      <c r="AU68" s="946" t="s">
        <v>588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33</v>
      </c>
      <c r="R69" s="911"/>
      <c r="S69" s="911"/>
      <c r="T69" s="911"/>
      <c r="U69" s="911"/>
      <c r="V69" s="911">
        <v>30</v>
      </c>
      <c r="W69" s="911"/>
      <c r="X69" s="911"/>
      <c r="Y69" s="911"/>
      <c r="Z69" s="911"/>
      <c r="AA69" s="911">
        <v>0</v>
      </c>
      <c r="AB69" s="911"/>
      <c r="AC69" s="911"/>
      <c r="AD69" s="911"/>
      <c r="AE69" s="911"/>
      <c r="AF69" s="911">
        <v>3</v>
      </c>
      <c r="AG69" s="911"/>
      <c r="AH69" s="911"/>
      <c r="AI69" s="911"/>
      <c r="AJ69" s="911"/>
      <c r="AK69" s="911" t="s">
        <v>593</v>
      </c>
      <c r="AL69" s="911"/>
      <c r="AM69" s="911"/>
      <c r="AN69" s="911"/>
      <c r="AO69" s="911"/>
      <c r="AP69" s="911" t="s">
        <v>590</v>
      </c>
      <c r="AQ69" s="911"/>
      <c r="AR69" s="911"/>
      <c r="AS69" s="911"/>
      <c r="AT69" s="911"/>
      <c r="AU69" s="911" t="s">
        <v>591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571</v>
      </c>
      <c r="C70" s="954"/>
      <c r="D70" s="954"/>
      <c r="E70" s="954"/>
      <c r="F70" s="954"/>
      <c r="G70" s="954"/>
      <c r="H70" s="954"/>
      <c r="I70" s="954"/>
      <c r="J70" s="954"/>
      <c r="K70" s="954"/>
      <c r="L70" s="954"/>
      <c r="M70" s="954"/>
      <c r="N70" s="954"/>
      <c r="O70" s="954"/>
      <c r="P70" s="955"/>
      <c r="Q70" s="956">
        <v>2007</v>
      </c>
      <c r="R70" s="911"/>
      <c r="S70" s="911"/>
      <c r="T70" s="911"/>
      <c r="U70" s="911"/>
      <c r="V70" s="911">
        <v>1970</v>
      </c>
      <c r="W70" s="911"/>
      <c r="X70" s="911"/>
      <c r="Y70" s="911"/>
      <c r="Z70" s="911"/>
      <c r="AA70" s="911">
        <v>37</v>
      </c>
      <c r="AB70" s="911"/>
      <c r="AC70" s="911"/>
      <c r="AD70" s="911"/>
      <c r="AE70" s="911"/>
      <c r="AF70" s="911">
        <v>37</v>
      </c>
      <c r="AG70" s="911"/>
      <c r="AH70" s="911"/>
      <c r="AI70" s="911"/>
      <c r="AJ70" s="911"/>
      <c r="AK70" s="911" t="s">
        <v>593</v>
      </c>
      <c r="AL70" s="911"/>
      <c r="AM70" s="911"/>
      <c r="AN70" s="911"/>
      <c r="AO70" s="911"/>
      <c r="AP70" s="911">
        <v>404</v>
      </c>
      <c r="AQ70" s="911"/>
      <c r="AR70" s="911"/>
      <c r="AS70" s="911"/>
      <c r="AT70" s="911"/>
      <c r="AU70" s="911">
        <v>338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572</v>
      </c>
      <c r="C71" s="954"/>
      <c r="D71" s="954"/>
      <c r="E71" s="954"/>
      <c r="F71" s="954"/>
      <c r="G71" s="954"/>
      <c r="H71" s="954"/>
      <c r="I71" s="954"/>
      <c r="J71" s="954"/>
      <c r="K71" s="954"/>
      <c r="L71" s="954"/>
      <c r="M71" s="954"/>
      <c r="N71" s="954"/>
      <c r="O71" s="954"/>
      <c r="P71" s="955"/>
      <c r="Q71" s="956">
        <v>1719</v>
      </c>
      <c r="R71" s="911"/>
      <c r="S71" s="911"/>
      <c r="T71" s="911"/>
      <c r="U71" s="911"/>
      <c r="V71" s="911">
        <v>885</v>
      </c>
      <c r="W71" s="911"/>
      <c r="X71" s="911"/>
      <c r="Y71" s="911"/>
      <c r="Z71" s="911"/>
      <c r="AA71" s="911">
        <v>834</v>
      </c>
      <c r="AB71" s="911"/>
      <c r="AC71" s="911"/>
      <c r="AD71" s="911"/>
      <c r="AE71" s="911"/>
      <c r="AF71" s="911">
        <v>1642</v>
      </c>
      <c r="AG71" s="911"/>
      <c r="AH71" s="911"/>
      <c r="AI71" s="911"/>
      <c r="AJ71" s="911"/>
      <c r="AK71" s="911" t="s">
        <v>594</v>
      </c>
      <c r="AL71" s="911"/>
      <c r="AM71" s="911"/>
      <c r="AN71" s="911"/>
      <c r="AO71" s="911"/>
      <c r="AP71" s="911">
        <v>15181</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1703</v>
      </c>
      <c r="AG88" s="922"/>
      <c r="AH88" s="922"/>
      <c r="AI88" s="922"/>
      <c r="AJ88" s="922"/>
      <c r="AK88" s="919"/>
      <c r="AL88" s="919"/>
      <c r="AM88" s="919"/>
      <c r="AN88" s="919"/>
      <c r="AO88" s="919"/>
      <c r="AP88" s="922">
        <v>15585</v>
      </c>
      <c r="AQ88" s="922"/>
      <c r="AR88" s="922"/>
      <c r="AS88" s="922"/>
      <c r="AT88" s="922"/>
      <c r="AU88" s="922">
        <v>338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40</v>
      </c>
      <c r="CS102" s="930"/>
      <c r="CT102" s="930"/>
      <c r="CU102" s="930"/>
      <c r="CV102" s="973"/>
      <c r="CW102" s="972">
        <v>28</v>
      </c>
      <c r="CX102" s="930"/>
      <c r="CY102" s="930"/>
      <c r="CZ102" s="930"/>
      <c r="DA102" s="973"/>
      <c r="DB102" s="972" t="s">
        <v>590</v>
      </c>
      <c r="DC102" s="930"/>
      <c r="DD102" s="930"/>
      <c r="DE102" s="930"/>
      <c r="DF102" s="973"/>
      <c r="DG102" s="972" t="s">
        <v>595</v>
      </c>
      <c r="DH102" s="930"/>
      <c r="DI102" s="930"/>
      <c r="DJ102" s="930"/>
      <c r="DK102" s="973"/>
      <c r="DL102" s="972" t="s">
        <v>596</v>
      </c>
      <c r="DM102" s="930"/>
      <c r="DN102" s="930"/>
      <c r="DO102" s="930"/>
      <c r="DP102" s="973"/>
      <c r="DQ102" s="972" t="s">
        <v>597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305</v>
      </c>
      <c r="AG109" s="975"/>
      <c r="AH109" s="975"/>
      <c r="AI109" s="975"/>
      <c r="AJ109" s="976"/>
      <c r="AK109" s="974" t="s">
        <v>304</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305</v>
      </c>
      <c r="BW109" s="975"/>
      <c r="BX109" s="975"/>
      <c r="BY109" s="975"/>
      <c r="BZ109" s="976"/>
      <c r="CA109" s="974" t="s">
        <v>304</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305</v>
      </c>
      <c r="DM109" s="975"/>
      <c r="DN109" s="975"/>
      <c r="DO109" s="975"/>
      <c r="DP109" s="976"/>
      <c r="DQ109" s="974" t="s">
        <v>304</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1367146</v>
      </c>
      <c r="AB110" s="982"/>
      <c r="AC110" s="982"/>
      <c r="AD110" s="982"/>
      <c r="AE110" s="983"/>
      <c r="AF110" s="984">
        <v>1215262</v>
      </c>
      <c r="AG110" s="982"/>
      <c r="AH110" s="982"/>
      <c r="AI110" s="982"/>
      <c r="AJ110" s="983"/>
      <c r="AK110" s="984">
        <v>1156095</v>
      </c>
      <c r="AL110" s="982"/>
      <c r="AM110" s="982"/>
      <c r="AN110" s="982"/>
      <c r="AO110" s="983"/>
      <c r="AP110" s="985">
        <v>22.4</v>
      </c>
      <c r="AQ110" s="986"/>
      <c r="AR110" s="986"/>
      <c r="AS110" s="986"/>
      <c r="AT110" s="987"/>
      <c r="AU110" s="988" t="s">
        <v>73</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10925181</v>
      </c>
      <c r="BR110" s="1017"/>
      <c r="BS110" s="1017"/>
      <c r="BT110" s="1017"/>
      <c r="BU110" s="1017"/>
      <c r="BV110" s="1017">
        <v>10485268</v>
      </c>
      <c r="BW110" s="1017"/>
      <c r="BX110" s="1017"/>
      <c r="BY110" s="1017"/>
      <c r="BZ110" s="1017"/>
      <c r="CA110" s="1017">
        <v>10019067</v>
      </c>
      <c r="CB110" s="1017"/>
      <c r="CC110" s="1017"/>
      <c r="CD110" s="1017"/>
      <c r="CE110" s="1017"/>
      <c r="CF110" s="1031">
        <v>193.7</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387</v>
      </c>
      <c r="DH110" s="1017"/>
      <c r="DI110" s="1017"/>
      <c r="DJ110" s="1017"/>
      <c r="DK110" s="1017"/>
      <c r="DL110" s="1017" t="s">
        <v>387</v>
      </c>
      <c r="DM110" s="1017"/>
      <c r="DN110" s="1017"/>
      <c r="DO110" s="1017"/>
      <c r="DP110" s="1017"/>
      <c r="DQ110" s="1017" t="s">
        <v>387</v>
      </c>
      <c r="DR110" s="1017"/>
      <c r="DS110" s="1017"/>
      <c r="DT110" s="1017"/>
      <c r="DU110" s="1017"/>
      <c r="DV110" s="1018" t="s">
        <v>387</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231</v>
      </c>
      <c r="AB111" s="1024"/>
      <c r="AC111" s="1024"/>
      <c r="AD111" s="1024"/>
      <c r="AE111" s="1025"/>
      <c r="AF111" s="1026" t="s">
        <v>231</v>
      </c>
      <c r="AG111" s="1024"/>
      <c r="AH111" s="1024"/>
      <c r="AI111" s="1024"/>
      <c r="AJ111" s="1025"/>
      <c r="AK111" s="1026" t="s">
        <v>387</v>
      </c>
      <c r="AL111" s="1024"/>
      <c r="AM111" s="1024"/>
      <c r="AN111" s="1024"/>
      <c r="AO111" s="1025"/>
      <c r="AP111" s="1027" t="s">
        <v>231</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769330</v>
      </c>
      <c r="BR111" s="1010"/>
      <c r="BS111" s="1010"/>
      <c r="BT111" s="1010"/>
      <c r="BU111" s="1010"/>
      <c r="BV111" s="1010">
        <v>647310</v>
      </c>
      <c r="BW111" s="1010"/>
      <c r="BX111" s="1010"/>
      <c r="BY111" s="1010"/>
      <c r="BZ111" s="1010"/>
      <c r="CA111" s="1010">
        <v>460745</v>
      </c>
      <c r="CB111" s="1010"/>
      <c r="CC111" s="1010"/>
      <c r="CD111" s="1010"/>
      <c r="CE111" s="1010"/>
      <c r="CF111" s="1004">
        <v>8.9</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408</v>
      </c>
      <c r="DH111" s="1010"/>
      <c r="DI111" s="1010"/>
      <c r="DJ111" s="1010"/>
      <c r="DK111" s="1010"/>
      <c r="DL111" s="1010" t="s">
        <v>408</v>
      </c>
      <c r="DM111" s="1010"/>
      <c r="DN111" s="1010"/>
      <c r="DO111" s="1010"/>
      <c r="DP111" s="1010"/>
      <c r="DQ111" s="1010" t="s">
        <v>408</v>
      </c>
      <c r="DR111" s="1010"/>
      <c r="DS111" s="1010"/>
      <c r="DT111" s="1010"/>
      <c r="DU111" s="1010"/>
      <c r="DV111" s="1011" t="s">
        <v>408</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231</v>
      </c>
      <c r="AG112" s="1049"/>
      <c r="AH112" s="1049"/>
      <c r="AI112" s="1049"/>
      <c r="AJ112" s="1050"/>
      <c r="AK112" s="1051" t="s">
        <v>231</v>
      </c>
      <c r="AL112" s="1049"/>
      <c r="AM112" s="1049"/>
      <c r="AN112" s="1049"/>
      <c r="AO112" s="1050"/>
      <c r="AP112" s="1052" t="s">
        <v>387</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5089157</v>
      </c>
      <c r="BR112" s="1010"/>
      <c r="BS112" s="1010"/>
      <c r="BT112" s="1010"/>
      <c r="BU112" s="1010"/>
      <c r="BV112" s="1010">
        <v>4989553</v>
      </c>
      <c r="BW112" s="1010"/>
      <c r="BX112" s="1010"/>
      <c r="BY112" s="1010"/>
      <c r="BZ112" s="1010"/>
      <c r="CA112" s="1010">
        <v>4904093</v>
      </c>
      <c r="CB112" s="1010"/>
      <c r="CC112" s="1010"/>
      <c r="CD112" s="1010"/>
      <c r="CE112" s="1010"/>
      <c r="CF112" s="1004">
        <v>94.8</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85311</v>
      </c>
      <c r="DH112" s="1010"/>
      <c r="DI112" s="1010"/>
      <c r="DJ112" s="1010"/>
      <c r="DK112" s="1010"/>
      <c r="DL112" s="1010">
        <v>75405</v>
      </c>
      <c r="DM112" s="1010"/>
      <c r="DN112" s="1010"/>
      <c r="DO112" s="1010"/>
      <c r="DP112" s="1010"/>
      <c r="DQ112" s="1010" t="s">
        <v>231</v>
      </c>
      <c r="DR112" s="1010"/>
      <c r="DS112" s="1010"/>
      <c r="DT112" s="1010"/>
      <c r="DU112" s="1010"/>
      <c r="DV112" s="1011" t="s">
        <v>437</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376716</v>
      </c>
      <c r="AB113" s="1024"/>
      <c r="AC113" s="1024"/>
      <c r="AD113" s="1024"/>
      <c r="AE113" s="1025"/>
      <c r="AF113" s="1026">
        <v>398360</v>
      </c>
      <c r="AG113" s="1024"/>
      <c r="AH113" s="1024"/>
      <c r="AI113" s="1024"/>
      <c r="AJ113" s="1025"/>
      <c r="AK113" s="1026">
        <v>403344</v>
      </c>
      <c r="AL113" s="1024"/>
      <c r="AM113" s="1024"/>
      <c r="AN113" s="1024"/>
      <c r="AO113" s="1025"/>
      <c r="AP113" s="1027">
        <v>7.8</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394446</v>
      </c>
      <c r="BR113" s="1010"/>
      <c r="BS113" s="1010"/>
      <c r="BT113" s="1010"/>
      <c r="BU113" s="1010"/>
      <c r="BV113" s="1010">
        <v>361449</v>
      </c>
      <c r="BW113" s="1010"/>
      <c r="BX113" s="1010"/>
      <c r="BY113" s="1010"/>
      <c r="BZ113" s="1010"/>
      <c r="CA113" s="1010">
        <v>338310</v>
      </c>
      <c r="CB113" s="1010"/>
      <c r="CC113" s="1010"/>
      <c r="CD113" s="1010"/>
      <c r="CE113" s="1010"/>
      <c r="CF113" s="1004">
        <v>6.5</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231</v>
      </c>
      <c r="DH113" s="1049"/>
      <c r="DI113" s="1049"/>
      <c r="DJ113" s="1049"/>
      <c r="DK113" s="1050"/>
      <c r="DL113" s="1051" t="s">
        <v>387</v>
      </c>
      <c r="DM113" s="1049"/>
      <c r="DN113" s="1049"/>
      <c r="DO113" s="1049"/>
      <c r="DP113" s="1050"/>
      <c r="DQ113" s="1051" t="s">
        <v>231</v>
      </c>
      <c r="DR113" s="1049"/>
      <c r="DS113" s="1049"/>
      <c r="DT113" s="1049"/>
      <c r="DU113" s="1050"/>
      <c r="DV113" s="1052" t="s">
        <v>231</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30827</v>
      </c>
      <c r="AB114" s="1049"/>
      <c r="AC114" s="1049"/>
      <c r="AD114" s="1049"/>
      <c r="AE114" s="1050"/>
      <c r="AF114" s="1051">
        <v>43353</v>
      </c>
      <c r="AG114" s="1049"/>
      <c r="AH114" s="1049"/>
      <c r="AI114" s="1049"/>
      <c r="AJ114" s="1050"/>
      <c r="AK114" s="1051">
        <v>43236</v>
      </c>
      <c r="AL114" s="1049"/>
      <c r="AM114" s="1049"/>
      <c r="AN114" s="1049"/>
      <c r="AO114" s="1050"/>
      <c r="AP114" s="1052">
        <v>0.8</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1476872</v>
      </c>
      <c r="BR114" s="1010"/>
      <c r="BS114" s="1010"/>
      <c r="BT114" s="1010"/>
      <c r="BU114" s="1010"/>
      <c r="BV114" s="1010">
        <v>1434876</v>
      </c>
      <c r="BW114" s="1010"/>
      <c r="BX114" s="1010"/>
      <c r="BY114" s="1010"/>
      <c r="BZ114" s="1010"/>
      <c r="CA114" s="1010">
        <v>1350843</v>
      </c>
      <c r="CB114" s="1010"/>
      <c r="CC114" s="1010"/>
      <c r="CD114" s="1010"/>
      <c r="CE114" s="1010"/>
      <c r="CF114" s="1004">
        <v>26.1</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231</v>
      </c>
      <c r="DH114" s="1049"/>
      <c r="DI114" s="1049"/>
      <c r="DJ114" s="1049"/>
      <c r="DK114" s="1050"/>
      <c r="DL114" s="1051" t="s">
        <v>231</v>
      </c>
      <c r="DM114" s="1049"/>
      <c r="DN114" s="1049"/>
      <c r="DO114" s="1049"/>
      <c r="DP114" s="1050"/>
      <c r="DQ114" s="1051" t="s">
        <v>387</v>
      </c>
      <c r="DR114" s="1049"/>
      <c r="DS114" s="1049"/>
      <c r="DT114" s="1049"/>
      <c r="DU114" s="1050"/>
      <c r="DV114" s="1052" t="s">
        <v>387</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11776</v>
      </c>
      <c r="AB115" s="1024"/>
      <c r="AC115" s="1024"/>
      <c r="AD115" s="1024"/>
      <c r="AE115" s="1025"/>
      <c r="AF115" s="1026">
        <v>11512</v>
      </c>
      <c r="AG115" s="1024"/>
      <c r="AH115" s="1024"/>
      <c r="AI115" s="1024"/>
      <c r="AJ115" s="1025"/>
      <c r="AK115" s="1026">
        <v>63336</v>
      </c>
      <c r="AL115" s="1024"/>
      <c r="AM115" s="1024"/>
      <c r="AN115" s="1024"/>
      <c r="AO115" s="1025"/>
      <c r="AP115" s="1027">
        <v>1.2</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387</v>
      </c>
      <c r="BR115" s="1010"/>
      <c r="BS115" s="1010"/>
      <c r="BT115" s="1010"/>
      <c r="BU115" s="1010"/>
      <c r="BV115" s="1010" t="s">
        <v>387</v>
      </c>
      <c r="BW115" s="1010"/>
      <c r="BX115" s="1010"/>
      <c r="BY115" s="1010"/>
      <c r="BZ115" s="1010"/>
      <c r="CA115" s="1010" t="s">
        <v>231</v>
      </c>
      <c r="CB115" s="1010"/>
      <c r="CC115" s="1010"/>
      <c r="CD115" s="1010"/>
      <c r="CE115" s="1010"/>
      <c r="CF115" s="1004" t="s">
        <v>387</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387</v>
      </c>
      <c r="DH115" s="1049"/>
      <c r="DI115" s="1049"/>
      <c r="DJ115" s="1049"/>
      <c r="DK115" s="1050"/>
      <c r="DL115" s="1051" t="s">
        <v>387</v>
      </c>
      <c r="DM115" s="1049"/>
      <c r="DN115" s="1049"/>
      <c r="DO115" s="1049"/>
      <c r="DP115" s="1050"/>
      <c r="DQ115" s="1051" t="s">
        <v>231</v>
      </c>
      <c r="DR115" s="1049"/>
      <c r="DS115" s="1049"/>
      <c r="DT115" s="1049"/>
      <c r="DU115" s="1050"/>
      <c r="DV115" s="1052" t="s">
        <v>231</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113</v>
      </c>
      <c r="AB116" s="1049"/>
      <c r="AC116" s="1049"/>
      <c r="AD116" s="1049"/>
      <c r="AE116" s="1050"/>
      <c r="AF116" s="1051">
        <v>104</v>
      </c>
      <c r="AG116" s="1049"/>
      <c r="AH116" s="1049"/>
      <c r="AI116" s="1049"/>
      <c r="AJ116" s="1050"/>
      <c r="AK116" s="1051">
        <v>84</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387</v>
      </c>
      <c r="BR116" s="1010"/>
      <c r="BS116" s="1010"/>
      <c r="BT116" s="1010"/>
      <c r="BU116" s="1010"/>
      <c r="BV116" s="1010" t="s">
        <v>387</v>
      </c>
      <c r="BW116" s="1010"/>
      <c r="BX116" s="1010"/>
      <c r="BY116" s="1010"/>
      <c r="BZ116" s="1010"/>
      <c r="CA116" s="1010" t="s">
        <v>231</v>
      </c>
      <c r="CB116" s="1010"/>
      <c r="CC116" s="1010"/>
      <c r="CD116" s="1010"/>
      <c r="CE116" s="1010"/>
      <c r="CF116" s="1004" t="s">
        <v>437</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231</v>
      </c>
      <c r="DH116" s="1049"/>
      <c r="DI116" s="1049"/>
      <c r="DJ116" s="1049"/>
      <c r="DK116" s="1050"/>
      <c r="DL116" s="1051" t="s">
        <v>387</v>
      </c>
      <c r="DM116" s="1049"/>
      <c r="DN116" s="1049"/>
      <c r="DO116" s="1049"/>
      <c r="DP116" s="1050"/>
      <c r="DQ116" s="1051" t="s">
        <v>437</v>
      </c>
      <c r="DR116" s="1049"/>
      <c r="DS116" s="1049"/>
      <c r="DT116" s="1049"/>
      <c r="DU116" s="1050"/>
      <c r="DV116" s="1052" t="s">
        <v>434</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1786578</v>
      </c>
      <c r="AB117" s="1067"/>
      <c r="AC117" s="1067"/>
      <c r="AD117" s="1067"/>
      <c r="AE117" s="1068"/>
      <c r="AF117" s="1069">
        <v>1668591</v>
      </c>
      <c r="AG117" s="1067"/>
      <c r="AH117" s="1067"/>
      <c r="AI117" s="1067"/>
      <c r="AJ117" s="1068"/>
      <c r="AK117" s="1069">
        <v>1666095</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231</v>
      </c>
      <c r="BR117" s="1010"/>
      <c r="BS117" s="1010"/>
      <c r="BT117" s="1010"/>
      <c r="BU117" s="1010"/>
      <c r="BV117" s="1010" t="s">
        <v>387</v>
      </c>
      <c r="BW117" s="1010"/>
      <c r="BX117" s="1010"/>
      <c r="BY117" s="1010"/>
      <c r="BZ117" s="1010"/>
      <c r="CA117" s="1010" t="s">
        <v>387</v>
      </c>
      <c r="CB117" s="1010"/>
      <c r="CC117" s="1010"/>
      <c r="CD117" s="1010"/>
      <c r="CE117" s="1010"/>
      <c r="CF117" s="1004" t="s">
        <v>231</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231</v>
      </c>
      <c r="DH117" s="1049"/>
      <c r="DI117" s="1049"/>
      <c r="DJ117" s="1049"/>
      <c r="DK117" s="1050"/>
      <c r="DL117" s="1051" t="s">
        <v>231</v>
      </c>
      <c r="DM117" s="1049"/>
      <c r="DN117" s="1049"/>
      <c r="DO117" s="1049"/>
      <c r="DP117" s="1050"/>
      <c r="DQ117" s="1051" t="s">
        <v>231</v>
      </c>
      <c r="DR117" s="1049"/>
      <c r="DS117" s="1049"/>
      <c r="DT117" s="1049"/>
      <c r="DU117" s="1050"/>
      <c r="DV117" s="1052" t="s">
        <v>231</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305</v>
      </c>
      <c r="AG118" s="975"/>
      <c r="AH118" s="975"/>
      <c r="AI118" s="975"/>
      <c r="AJ118" s="976"/>
      <c r="AK118" s="974" t="s">
        <v>304</v>
      </c>
      <c r="AL118" s="975"/>
      <c r="AM118" s="975"/>
      <c r="AN118" s="975"/>
      <c r="AO118" s="976"/>
      <c r="AP118" s="1061" t="s">
        <v>423</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387</v>
      </c>
      <c r="BW118" s="1088"/>
      <c r="BX118" s="1088"/>
      <c r="BY118" s="1088"/>
      <c r="BZ118" s="1088"/>
      <c r="CA118" s="1088" t="s">
        <v>231</v>
      </c>
      <c r="CB118" s="1088"/>
      <c r="CC118" s="1088"/>
      <c r="CD118" s="1088"/>
      <c r="CE118" s="1088"/>
      <c r="CF118" s="1004" t="s">
        <v>387</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231</v>
      </c>
      <c r="DH118" s="1049"/>
      <c r="DI118" s="1049"/>
      <c r="DJ118" s="1049"/>
      <c r="DK118" s="1050"/>
      <c r="DL118" s="1051" t="s">
        <v>231</v>
      </c>
      <c r="DM118" s="1049"/>
      <c r="DN118" s="1049"/>
      <c r="DO118" s="1049"/>
      <c r="DP118" s="1050"/>
      <c r="DQ118" s="1051" t="s">
        <v>387</v>
      </c>
      <c r="DR118" s="1049"/>
      <c r="DS118" s="1049"/>
      <c r="DT118" s="1049"/>
      <c r="DU118" s="1050"/>
      <c r="DV118" s="1052" t="s">
        <v>387</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387</v>
      </c>
      <c r="AB119" s="982"/>
      <c r="AC119" s="982"/>
      <c r="AD119" s="982"/>
      <c r="AE119" s="983"/>
      <c r="AF119" s="984" t="s">
        <v>231</v>
      </c>
      <c r="AG119" s="982"/>
      <c r="AH119" s="982"/>
      <c r="AI119" s="982"/>
      <c r="AJ119" s="983"/>
      <c r="AK119" s="984" t="s">
        <v>231</v>
      </c>
      <c r="AL119" s="982"/>
      <c r="AM119" s="982"/>
      <c r="AN119" s="982"/>
      <c r="AO119" s="983"/>
      <c r="AP119" s="985" t="s">
        <v>231</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455</v>
      </c>
      <c r="BP119" s="1096"/>
      <c r="BQ119" s="1087">
        <v>18654986</v>
      </c>
      <c r="BR119" s="1088"/>
      <c r="BS119" s="1088"/>
      <c r="BT119" s="1088"/>
      <c r="BU119" s="1088"/>
      <c r="BV119" s="1088">
        <v>17918456</v>
      </c>
      <c r="BW119" s="1088"/>
      <c r="BX119" s="1088"/>
      <c r="BY119" s="1088"/>
      <c r="BZ119" s="1088"/>
      <c r="CA119" s="1088">
        <v>17073058</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684019</v>
      </c>
      <c r="DH119" s="1074"/>
      <c r="DI119" s="1074"/>
      <c r="DJ119" s="1074"/>
      <c r="DK119" s="1075"/>
      <c r="DL119" s="1073">
        <v>571905</v>
      </c>
      <c r="DM119" s="1074"/>
      <c r="DN119" s="1074"/>
      <c r="DO119" s="1074"/>
      <c r="DP119" s="1075"/>
      <c r="DQ119" s="1073">
        <v>460745</v>
      </c>
      <c r="DR119" s="1074"/>
      <c r="DS119" s="1074"/>
      <c r="DT119" s="1074"/>
      <c r="DU119" s="1075"/>
      <c r="DV119" s="1076">
        <v>8.9</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231</v>
      </c>
      <c r="AB120" s="1049"/>
      <c r="AC120" s="1049"/>
      <c r="AD120" s="1049"/>
      <c r="AE120" s="1050"/>
      <c r="AF120" s="1051" t="s">
        <v>231</v>
      </c>
      <c r="AG120" s="1049"/>
      <c r="AH120" s="1049"/>
      <c r="AI120" s="1049"/>
      <c r="AJ120" s="1050"/>
      <c r="AK120" s="1051" t="s">
        <v>231</v>
      </c>
      <c r="AL120" s="1049"/>
      <c r="AM120" s="1049"/>
      <c r="AN120" s="1049"/>
      <c r="AO120" s="1050"/>
      <c r="AP120" s="1052" t="s">
        <v>387</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2615633</v>
      </c>
      <c r="BR120" s="1017"/>
      <c r="BS120" s="1017"/>
      <c r="BT120" s="1017"/>
      <c r="BU120" s="1017"/>
      <c r="BV120" s="1017">
        <v>2755690</v>
      </c>
      <c r="BW120" s="1017"/>
      <c r="BX120" s="1017"/>
      <c r="BY120" s="1017"/>
      <c r="BZ120" s="1017"/>
      <c r="CA120" s="1017">
        <v>3112024</v>
      </c>
      <c r="CB120" s="1017"/>
      <c r="CC120" s="1017"/>
      <c r="CD120" s="1017"/>
      <c r="CE120" s="1017"/>
      <c r="CF120" s="1031">
        <v>60.2</v>
      </c>
      <c r="CG120" s="1032"/>
      <c r="CH120" s="1032"/>
      <c r="CI120" s="1032"/>
      <c r="CJ120" s="1032"/>
      <c r="CK120" s="1097" t="s">
        <v>459</v>
      </c>
      <c r="CL120" s="1098"/>
      <c r="CM120" s="1098"/>
      <c r="CN120" s="1098"/>
      <c r="CO120" s="1099"/>
      <c r="CP120" s="1105" t="s">
        <v>460</v>
      </c>
      <c r="CQ120" s="1106"/>
      <c r="CR120" s="1106"/>
      <c r="CS120" s="1106"/>
      <c r="CT120" s="1106"/>
      <c r="CU120" s="1106"/>
      <c r="CV120" s="1106"/>
      <c r="CW120" s="1106"/>
      <c r="CX120" s="1106"/>
      <c r="CY120" s="1106"/>
      <c r="CZ120" s="1106"/>
      <c r="DA120" s="1106"/>
      <c r="DB120" s="1106"/>
      <c r="DC120" s="1106"/>
      <c r="DD120" s="1106"/>
      <c r="DE120" s="1106"/>
      <c r="DF120" s="1107"/>
      <c r="DG120" s="1016">
        <v>5089157</v>
      </c>
      <c r="DH120" s="1017"/>
      <c r="DI120" s="1017"/>
      <c r="DJ120" s="1017"/>
      <c r="DK120" s="1017"/>
      <c r="DL120" s="1017">
        <v>4989553</v>
      </c>
      <c r="DM120" s="1017"/>
      <c r="DN120" s="1017"/>
      <c r="DO120" s="1017"/>
      <c r="DP120" s="1017"/>
      <c r="DQ120" s="1017">
        <v>4904093</v>
      </c>
      <c r="DR120" s="1017"/>
      <c r="DS120" s="1017"/>
      <c r="DT120" s="1017"/>
      <c r="DU120" s="1017"/>
      <c r="DV120" s="1018">
        <v>94.8</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9906</v>
      </c>
      <c r="AB121" s="1049"/>
      <c r="AC121" s="1049"/>
      <c r="AD121" s="1049"/>
      <c r="AE121" s="1050"/>
      <c r="AF121" s="1051">
        <v>9906</v>
      </c>
      <c r="AG121" s="1049"/>
      <c r="AH121" s="1049"/>
      <c r="AI121" s="1049"/>
      <c r="AJ121" s="1050"/>
      <c r="AK121" s="1051">
        <v>61935</v>
      </c>
      <c r="AL121" s="1049"/>
      <c r="AM121" s="1049"/>
      <c r="AN121" s="1049"/>
      <c r="AO121" s="1050"/>
      <c r="AP121" s="1052">
        <v>1.2</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959930</v>
      </c>
      <c r="BR121" s="1010"/>
      <c r="BS121" s="1010"/>
      <c r="BT121" s="1010"/>
      <c r="BU121" s="1010"/>
      <c r="BV121" s="1010">
        <v>887899</v>
      </c>
      <c r="BW121" s="1010"/>
      <c r="BX121" s="1010"/>
      <c r="BY121" s="1010"/>
      <c r="BZ121" s="1010"/>
      <c r="CA121" s="1010">
        <v>819138</v>
      </c>
      <c r="CB121" s="1010"/>
      <c r="CC121" s="1010"/>
      <c r="CD121" s="1010"/>
      <c r="CE121" s="1010"/>
      <c r="CF121" s="1004">
        <v>15.8</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t="s">
        <v>387</v>
      </c>
      <c r="DH121" s="1010"/>
      <c r="DI121" s="1010"/>
      <c r="DJ121" s="1010"/>
      <c r="DK121" s="1010"/>
      <c r="DL121" s="1010" t="s">
        <v>437</v>
      </c>
      <c r="DM121" s="1010"/>
      <c r="DN121" s="1010"/>
      <c r="DO121" s="1010"/>
      <c r="DP121" s="1010"/>
      <c r="DQ121" s="1010" t="s">
        <v>387</v>
      </c>
      <c r="DR121" s="1010"/>
      <c r="DS121" s="1010"/>
      <c r="DT121" s="1010"/>
      <c r="DU121" s="1010"/>
      <c r="DV121" s="1011" t="s">
        <v>231</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387</v>
      </c>
      <c r="AB122" s="1049"/>
      <c r="AC122" s="1049"/>
      <c r="AD122" s="1049"/>
      <c r="AE122" s="1050"/>
      <c r="AF122" s="1051" t="s">
        <v>387</v>
      </c>
      <c r="AG122" s="1049"/>
      <c r="AH122" s="1049"/>
      <c r="AI122" s="1049"/>
      <c r="AJ122" s="1050"/>
      <c r="AK122" s="1051" t="s">
        <v>231</v>
      </c>
      <c r="AL122" s="1049"/>
      <c r="AM122" s="1049"/>
      <c r="AN122" s="1049"/>
      <c r="AO122" s="1050"/>
      <c r="AP122" s="1052" t="s">
        <v>231</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9757377</v>
      </c>
      <c r="BR122" s="1088"/>
      <c r="BS122" s="1088"/>
      <c r="BT122" s="1088"/>
      <c r="BU122" s="1088"/>
      <c r="BV122" s="1088">
        <v>9375169</v>
      </c>
      <c r="BW122" s="1088"/>
      <c r="BX122" s="1088"/>
      <c r="BY122" s="1088"/>
      <c r="BZ122" s="1088"/>
      <c r="CA122" s="1088">
        <v>8933963</v>
      </c>
      <c r="CB122" s="1088"/>
      <c r="CC122" s="1088"/>
      <c r="CD122" s="1088"/>
      <c r="CE122" s="1088"/>
      <c r="CF122" s="1108">
        <v>172.8</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t="s">
        <v>387</v>
      </c>
      <c r="DH122" s="1010"/>
      <c r="DI122" s="1010"/>
      <c r="DJ122" s="1010"/>
      <c r="DK122" s="1010"/>
      <c r="DL122" s="1010" t="s">
        <v>231</v>
      </c>
      <c r="DM122" s="1010"/>
      <c r="DN122" s="1010"/>
      <c r="DO122" s="1010"/>
      <c r="DP122" s="1010"/>
      <c r="DQ122" s="1010" t="s">
        <v>231</v>
      </c>
      <c r="DR122" s="1010"/>
      <c r="DS122" s="1010"/>
      <c r="DT122" s="1010"/>
      <c r="DU122" s="1010"/>
      <c r="DV122" s="1011" t="s">
        <v>231</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231</v>
      </c>
      <c r="AB123" s="1049"/>
      <c r="AC123" s="1049"/>
      <c r="AD123" s="1049"/>
      <c r="AE123" s="1050"/>
      <c r="AF123" s="1051" t="s">
        <v>231</v>
      </c>
      <c r="AG123" s="1049"/>
      <c r="AH123" s="1049"/>
      <c r="AI123" s="1049"/>
      <c r="AJ123" s="1050"/>
      <c r="AK123" s="1051" t="s">
        <v>231</v>
      </c>
      <c r="AL123" s="1049"/>
      <c r="AM123" s="1049"/>
      <c r="AN123" s="1049"/>
      <c r="AO123" s="1050"/>
      <c r="AP123" s="1052" t="s">
        <v>387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464</v>
      </c>
      <c r="BP123" s="1096"/>
      <c r="BQ123" s="1155">
        <v>13332940</v>
      </c>
      <c r="BR123" s="1156"/>
      <c r="BS123" s="1156"/>
      <c r="BT123" s="1156"/>
      <c r="BU123" s="1156"/>
      <c r="BV123" s="1156">
        <v>13018758</v>
      </c>
      <c r="BW123" s="1156"/>
      <c r="BX123" s="1156"/>
      <c r="BY123" s="1156"/>
      <c r="BZ123" s="1156"/>
      <c r="CA123" s="1156">
        <v>12865125</v>
      </c>
      <c r="CB123" s="1156"/>
      <c r="CC123" s="1156"/>
      <c r="CD123" s="1156"/>
      <c r="CE123" s="1156"/>
      <c r="CF123" s="1089"/>
      <c r="CG123" s="1090"/>
      <c r="CH123" s="1090"/>
      <c r="CI123" s="1090"/>
      <c r="CJ123" s="1091"/>
      <c r="CK123" s="1100"/>
      <c r="CL123" s="1101"/>
      <c r="CM123" s="1101"/>
      <c r="CN123" s="1101"/>
      <c r="CO123" s="1102"/>
      <c r="CP123" s="1110" t="s">
        <v>465</v>
      </c>
      <c r="CQ123" s="1111"/>
      <c r="CR123" s="1111"/>
      <c r="CS123" s="1111"/>
      <c r="CT123" s="1111"/>
      <c r="CU123" s="1111"/>
      <c r="CV123" s="1111"/>
      <c r="CW123" s="1111"/>
      <c r="CX123" s="1111"/>
      <c r="CY123" s="1111"/>
      <c r="CZ123" s="1111"/>
      <c r="DA123" s="1111"/>
      <c r="DB123" s="1111"/>
      <c r="DC123" s="1111"/>
      <c r="DD123" s="1111"/>
      <c r="DE123" s="1111"/>
      <c r="DF123" s="1112"/>
      <c r="DG123" s="1048" t="s">
        <v>231</v>
      </c>
      <c r="DH123" s="1049"/>
      <c r="DI123" s="1049"/>
      <c r="DJ123" s="1049"/>
      <c r="DK123" s="1050"/>
      <c r="DL123" s="1051" t="s">
        <v>437</v>
      </c>
      <c r="DM123" s="1049"/>
      <c r="DN123" s="1049"/>
      <c r="DO123" s="1049"/>
      <c r="DP123" s="1050"/>
      <c r="DQ123" s="1051" t="s">
        <v>231</v>
      </c>
      <c r="DR123" s="1049"/>
      <c r="DS123" s="1049"/>
      <c r="DT123" s="1049"/>
      <c r="DU123" s="1050"/>
      <c r="DV123" s="1052" t="s">
        <v>387</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231</v>
      </c>
      <c r="AB124" s="1049"/>
      <c r="AC124" s="1049"/>
      <c r="AD124" s="1049"/>
      <c r="AE124" s="1050"/>
      <c r="AF124" s="1051" t="s">
        <v>231</v>
      </c>
      <c r="AG124" s="1049"/>
      <c r="AH124" s="1049"/>
      <c r="AI124" s="1049"/>
      <c r="AJ124" s="1050"/>
      <c r="AK124" s="1051" t="s">
        <v>231</v>
      </c>
      <c r="AL124" s="1049"/>
      <c r="AM124" s="1049"/>
      <c r="AN124" s="1049"/>
      <c r="AO124" s="1050"/>
      <c r="AP124" s="1052" t="s">
        <v>231</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103</v>
      </c>
      <c r="BR124" s="1118"/>
      <c r="BS124" s="1118"/>
      <c r="BT124" s="1118"/>
      <c r="BU124" s="1118"/>
      <c r="BV124" s="1118">
        <v>94.5</v>
      </c>
      <c r="BW124" s="1118"/>
      <c r="BX124" s="1118"/>
      <c r="BY124" s="1118"/>
      <c r="BZ124" s="1118"/>
      <c r="CA124" s="1118">
        <v>81.3</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231</v>
      </c>
      <c r="DH124" s="1074"/>
      <c r="DI124" s="1074"/>
      <c r="DJ124" s="1074"/>
      <c r="DK124" s="1075"/>
      <c r="DL124" s="1073" t="s">
        <v>231</v>
      </c>
      <c r="DM124" s="1074"/>
      <c r="DN124" s="1074"/>
      <c r="DO124" s="1074"/>
      <c r="DP124" s="1075"/>
      <c r="DQ124" s="1073" t="s">
        <v>387</v>
      </c>
      <c r="DR124" s="1074"/>
      <c r="DS124" s="1074"/>
      <c r="DT124" s="1074"/>
      <c r="DU124" s="1075"/>
      <c r="DV124" s="1076" t="s">
        <v>387</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231</v>
      </c>
      <c r="AB125" s="1049"/>
      <c r="AC125" s="1049"/>
      <c r="AD125" s="1049"/>
      <c r="AE125" s="1050"/>
      <c r="AF125" s="1051" t="s">
        <v>387</v>
      </c>
      <c r="AG125" s="1049"/>
      <c r="AH125" s="1049"/>
      <c r="AI125" s="1049"/>
      <c r="AJ125" s="1050"/>
      <c r="AK125" s="1051" t="s">
        <v>231</v>
      </c>
      <c r="AL125" s="1049"/>
      <c r="AM125" s="1049"/>
      <c r="AN125" s="1049"/>
      <c r="AO125" s="1050"/>
      <c r="AP125" s="1052" t="s">
        <v>387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231</v>
      </c>
      <c r="DH125" s="1017"/>
      <c r="DI125" s="1017"/>
      <c r="DJ125" s="1017"/>
      <c r="DK125" s="1017"/>
      <c r="DL125" s="1017" t="s">
        <v>231</v>
      </c>
      <c r="DM125" s="1017"/>
      <c r="DN125" s="1017"/>
      <c r="DO125" s="1017"/>
      <c r="DP125" s="1017"/>
      <c r="DQ125" s="1017" t="s">
        <v>387</v>
      </c>
      <c r="DR125" s="1017"/>
      <c r="DS125" s="1017"/>
      <c r="DT125" s="1017"/>
      <c r="DU125" s="1017"/>
      <c r="DV125" s="1018" t="s">
        <v>231</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231</v>
      </c>
      <c r="AB126" s="1049"/>
      <c r="AC126" s="1049"/>
      <c r="AD126" s="1049"/>
      <c r="AE126" s="1050"/>
      <c r="AF126" s="1051" t="s">
        <v>231</v>
      </c>
      <c r="AG126" s="1049"/>
      <c r="AH126" s="1049"/>
      <c r="AI126" s="1049"/>
      <c r="AJ126" s="1050"/>
      <c r="AK126" s="1051" t="s">
        <v>387</v>
      </c>
      <c r="AL126" s="1049"/>
      <c r="AM126" s="1049"/>
      <c r="AN126" s="1049"/>
      <c r="AO126" s="1050"/>
      <c r="AP126" s="1052" t="s">
        <v>387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231</v>
      </c>
      <c r="DH126" s="1010"/>
      <c r="DI126" s="1010"/>
      <c r="DJ126" s="1010"/>
      <c r="DK126" s="1010"/>
      <c r="DL126" s="1010" t="s">
        <v>387</v>
      </c>
      <c r="DM126" s="1010"/>
      <c r="DN126" s="1010"/>
      <c r="DO126" s="1010"/>
      <c r="DP126" s="1010"/>
      <c r="DQ126" s="1010" t="s">
        <v>231</v>
      </c>
      <c r="DR126" s="1010"/>
      <c r="DS126" s="1010"/>
      <c r="DT126" s="1010"/>
      <c r="DU126" s="1010"/>
      <c r="DV126" s="1011" t="s">
        <v>231</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1870</v>
      </c>
      <c r="AB127" s="1049"/>
      <c r="AC127" s="1049"/>
      <c r="AD127" s="1049"/>
      <c r="AE127" s="1050"/>
      <c r="AF127" s="1051">
        <v>1606</v>
      </c>
      <c r="AG127" s="1049"/>
      <c r="AH127" s="1049"/>
      <c r="AI127" s="1049"/>
      <c r="AJ127" s="1050"/>
      <c r="AK127" s="1051">
        <v>1401</v>
      </c>
      <c r="AL127" s="1049"/>
      <c r="AM127" s="1049"/>
      <c r="AN127" s="1049"/>
      <c r="AO127" s="1050"/>
      <c r="AP127" s="1052">
        <v>0</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387</v>
      </c>
      <c r="DH127" s="1010"/>
      <c r="DI127" s="1010"/>
      <c r="DJ127" s="1010"/>
      <c r="DK127" s="1010"/>
      <c r="DL127" s="1010" t="s">
        <v>387</v>
      </c>
      <c r="DM127" s="1010"/>
      <c r="DN127" s="1010"/>
      <c r="DO127" s="1010"/>
      <c r="DP127" s="1010"/>
      <c r="DQ127" s="1010" t="s">
        <v>387</v>
      </c>
      <c r="DR127" s="1010"/>
      <c r="DS127" s="1010"/>
      <c r="DT127" s="1010"/>
      <c r="DU127" s="1010"/>
      <c r="DV127" s="1011" t="s">
        <v>231</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106651</v>
      </c>
      <c r="AB128" s="1138"/>
      <c r="AC128" s="1138"/>
      <c r="AD128" s="1138"/>
      <c r="AE128" s="1139"/>
      <c r="AF128" s="1140">
        <v>106104</v>
      </c>
      <c r="AG128" s="1138"/>
      <c r="AH128" s="1138"/>
      <c r="AI128" s="1138"/>
      <c r="AJ128" s="1139"/>
      <c r="AK128" s="1140">
        <v>106149</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387</v>
      </c>
      <c r="BG128" s="1145"/>
      <c r="BH128" s="1145"/>
      <c r="BI128" s="1145"/>
      <c r="BJ128" s="1145"/>
      <c r="BK128" s="1145"/>
      <c r="BL128" s="1146"/>
      <c r="BM128" s="1144">
        <v>14.37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387</v>
      </c>
      <c r="DH128" s="1130"/>
      <c r="DI128" s="1130"/>
      <c r="DJ128" s="1130"/>
      <c r="DK128" s="1130"/>
      <c r="DL128" s="1130" t="s">
        <v>387</v>
      </c>
      <c r="DM128" s="1130"/>
      <c r="DN128" s="1130"/>
      <c r="DO128" s="1130"/>
      <c r="DP128" s="1130"/>
      <c r="DQ128" s="1130" t="s">
        <v>231</v>
      </c>
      <c r="DR128" s="1130"/>
      <c r="DS128" s="1130"/>
      <c r="DT128" s="1130"/>
      <c r="DU128" s="1130"/>
      <c r="DV128" s="1131" t="s">
        <v>387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6185069</v>
      </c>
      <c r="AB129" s="1049"/>
      <c r="AC129" s="1049"/>
      <c r="AD129" s="1049"/>
      <c r="AE129" s="1050"/>
      <c r="AF129" s="1051">
        <v>6195869</v>
      </c>
      <c r="AG129" s="1049"/>
      <c r="AH129" s="1049"/>
      <c r="AI129" s="1049"/>
      <c r="AJ129" s="1050"/>
      <c r="AK129" s="1051">
        <v>6157082</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231</v>
      </c>
      <c r="BG129" s="1159"/>
      <c r="BH129" s="1159"/>
      <c r="BI129" s="1159"/>
      <c r="BJ129" s="1159"/>
      <c r="BK129" s="1159"/>
      <c r="BL129" s="1160"/>
      <c r="BM129" s="1158">
        <v>19.37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1019339</v>
      </c>
      <c r="AB130" s="1049"/>
      <c r="AC130" s="1049"/>
      <c r="AD130" s="1049"/>
      <c r="AE130" s="1050"/>
      <c r="AF130" s="1051">
        <v>1016165</v>
      </c>
      <c r="AG130" s="1049"/>
      <c r="AH130" s="1049"/>
      <c r="AI130" s="1049"/>
      <c r="AJ130" s="1050"/>
      <c r="AK130" s="1051">
        <v>985927</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11.4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5165730</v>
      </c>
      <c r="AB131" s="1074"/>
      <c r="AC131" s="1074"/>
      <c r="AD131" s="1074"/>
      <c r="AE131" s="1075"/>
      <c r="AF131" s="1073">
        <v>5179704</v>
      </c>
      <c r="AG131" s="1074"/>
      <c r="AH131" s="1074"/>
      <c r="AI131" s="1074"/>
      <c r="AJ131" s="1075"/>
      <c r="AK131" s="1073">
        <v>5171155</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81.3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12.787892510000001</v>
      </c>
      <c r="AB132" s="1190"/>
      <c r="AC132" s="1190"/>
      <c r="AD132" s="1190"/>
      <c r="AE132" s="1191"/>
      <c r="AF132" s="1192">
        <v>10.547359459999999</v>
      </c>
      <c r="AG132" s="1190"/>
      <c r="AH132" s="1190"/>
      <c r="AI132" s="1190"/>
      <c r="AJ132" s="1191"/>
      <c r="AK132" s="1192">
        <v>11.100402130000001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13.9</v>
      </c>
      <c r="AB133" s="1173"/>
      <c r="AC133" s="1173"/>
      <c r="AD133" s="1173"/>
      <c r="AE133" s="1174"/>
      <c r="AF133" s="1172">
        <v>12.4</v>
      </c>
      <c r="AG133" s="1173"/>
      <c r="AH133" s="1173"/>
      <c r="AI133" s="1173"/>
      <c r="AJ133" s="1174"/>
      <c r="AK133" s="1172">
        <v>11.4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RmLbWqbEW2tbuPefC5chvBcSANRZBV060t9QBA2FKZbyzeI534C4aTsRgwKDo/LXI8pFnWIawssorrshmOYDQ==" saltValue="sQloEYMkUZ2qG7ClQHMt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55"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nefFIv4ZP2Mjk9ARudLX/TJe9K50TSSsH4AuSj9rUfeZlvMxAXTKI2mvFtB7eL25DmnqnxEyiGHf/48d6tNgw==" saltValue="PaptgJ2p+1sZt2ZHFb3V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E5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4kRUyiTYpp8T3dMIdS+PDRXdUCbtP3c3ppyi0ob8Kw1+GJlB/ACtDMo3z17OlDb5T9aNuspasl6jsFEKRQxWA==" saltValue="Fpoe5Hpstgio8YZ71FXr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1534446</v>
      </c>
      <c r="AP9" s="312">
        <v>95539</v>
      </c>
      <c r="AQ9" s="313">
        <v>80518</v>
      </c>
      <c r="AR9" s="314">
        <v>18.7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14776</v>
      </c>
      <c r="AP10" s="315">
        <v>920</v>
      </c>
      <c r="AQ10" s="316">
        <v>8488</v>
      </c>
      <c r="AR10" s="317">
        <v>-89.2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379033</v>
      </c>
      <c r="AP11" s="315">
        <v>23600</v>
      </c>
      <c r="AQ11" s="316">
        <v>12447</v>
      </c>
      <c r="AR11" s="317">
        <v>89.6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t="s">
        <v>503</v>
      </c>
      <c r="AP12" s="315" t="s">
        <v>503</v>
      </c>
      <c r="AQ12" s="316">
        <v>615</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503</v>
      </c>
      <c r="AP13" s="315" t="s">
        <v>503</v>
      </c>
      <c r="AQ13" s="316">
        <v>4</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116413</v>
      </c>
      <c r="AP14" s="315">
        <v>7248</v>
      </c>
      <c r="AQ14" s="316">
        <v>4032</v>
      </c>
      <c r="AR14" s="317">
        <v>79.8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16344</v>
      </c>
      <c r="AP15" s="315">
        <v>1018</v>
      </c>
      <c r="AQ15" s="316">
        <v>1876</v>
      </c>
      <c r="AR15" s="317">
        <v>-45.7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-122173</v>
      </c>
      <c r="AP16" s="315">
        <v>-7607</v>
      </c>
      <c r="AQ16" s="316">
        <v>-7595</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1938839</v>
      </c>
      <c r="AP17" s="315">
        <v>120717</v>
      </c>
      <c r="AQ17" s="316">
        <v>100385</v>
      </c>
      <c r="AR17" s="317">
        <v>20.3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10.02</v>
      </c>
      <c r="AP21" s="328">
        <v>9.2200000000000006</v>
      </c>
      <c r="AQ21" s="329">
        <v>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97.3</v>
      </c>
      <c r="AP22" s="333">
        <v>97.2</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1156095</v>
      </c>
      <c r="AP32" s="342">
        <v>71982</v>
      </c>
      <c r="AQ32" s="343">
        <v>48843</v>
      </c>
      <c r="AR32" s="344">
        <v>47.4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503</v>
      </c>
      <c r="AP34" s="342" t="s">
        <v>503</v>
      </c>
      <c r="AQ34" s="343">
        <v>10</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403344</v>
      </c>
      <c r="AP35" s="342">
        <v>25113</v>
      </c>
      <c r="AQ35" s="343">
        <v>14940</v>
      </c>
      <c r="AR35" s="344">
        <v>68.099999999999994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43236</v>
      </c>
      <c r="AP36" s="342">
        <v>2692</v>
      </c>
      <c r="AQ36" s="343">
        <v>3323</v>
      </c>
      <c r="AR36" s="344">
        <v>-19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63336</v>
      </c>
      <c r="AP37" s="342">
        <v>3943</v>
      </c>
      <c r="AQ37" s="343">
        <v>752</v>
      </c>
      <c r="AR37" s="344">
        <v>424.3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v>84</v>
      </c>
      <c r="AP38" s="345">
        <v>5</v>
      </c>
      <c r="AQ38" s="346">
        <v>6</v>
      </c>
      <c r="AR38" s="334">
        <v>-16.7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-106149</v>
      </c>
      <c r="AP39" s="342">
        <v>-6609</v>
      </c>
      <c r="AQ39" s="343">
        <v>-3695</v>
      </c>
      <c r="AR39" s="344">
        <v>78.900000000000006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-985927</v>
      </c>
      <c r="AP40" s="342">
        <v>-61386</v>
      </c>
      <c r="AQ40" s="343">
        <v>-44561</v>
      </c>
      <c r="AR40" s="344">
        <v>37.799999999999997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574019</v>
      </c>
      <c r="AP41" s="342">
        <v>35740</v>
      </c>
      <c r="AQ41" s="343">
        <v>19619</v>
      </c>
      <c r="AR41" s="344">
        <v>82.2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306847</v>
      </c>
      <c r="AN51" s="364">
        <v>17787</v>
      </c>
      <c r="AO51" s="365">
        <v>-9.6</v>
      </c>
      <c r="AP51" s="366">
        <v>85205</v>
      </c>
      <c r="AQ51" s="367">
        <v>14.5</v>
      </c>
      <c r="AR51" s="368">
        <v>-24.1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229660</v>
      </c>
      <c r="AN52" s="372">
        <v>13313</v>
      </c>
      <c r="AO52" s="373">
        <v>34.4</v>
      </c>
      <c r="AP52" s="374">
        <v>38847</v>
      </c>
      <c r="AQ52" s="375">
        <v>13.7</v>
      </c>
      <c r="AR52" s="376">
        <v>20.7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458230</v>
      </c>
      <c r="AN53" s="364">
        <v>27063</v>
      </c>
      <c r="AO53" s="365">
        <v>52.2</v>
      </c>
      <c r="AP53" s="366">
        <v>69469</v>
      </c>
      <c r="AQ53" s="367">
        <v>-18.5</v>
      </c>
      <c r="AR53" s="368">
        <v>70.7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356542</v>
      </c>
      <c r="AN54" s="372">
        <v>21057</v>
      </c>
      <c r="AO54" s="373">
        <v>58.2</v>
      </c>
      <c r="AP54" s="374">
        <v>38215</v>
      </c>
      <c r="AQ54" s="375">
        <v>-1.6</v>
      </c>
      <c r="AR54" s="376">
        <v>59.8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861315</v>
      </c>
      <c r="AN55" s="364">
        <v>51880</v>
      </c>
      <c r="AO55" s="365">
        <v>91.7</v>
      </c>
      <c r="AP55" s="366">
        <v>67293</v>
      </c>
      <c r="AQ55" s="367">
        <v>-3.1</v>
      </c>
      <c r="AR55" s="368">
        <v>94.8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159275</v>
      </c>
      <c r="AN56" s="372">
        <v>9594</v>
      </c>
      <c r="AO56" s="373">
        <v>-54.4</v>
      </c>
      <c r="AP56" s="374">
        <v>35076</v>
      </c>
      <c r="AQ56" s="375">
        <v>-8.1999999999999993</v>
      </c>
      <c r="AR56" s="376">
        <v>-46.2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779455</v>
      </c>
      <c r="AN57" s="364">
        <v>47629</v>
      </c>
      <c r="AO57" s="365">
        <v>-8.1999999999999993</v>
      </c>
      <c r="AP57" s="366">
        <v>67343</v>
      </c>
      <c r="AQ57" s="367">
        <v>0.1</v>
      </c>
      <c r="AR57" s="368">
        <v>-8.3000000000000007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628677</v>
      </c>
      <c r="AN58" s="372">
        <v>38416</v>
      </c>
      <c r="AO58" s="373">
        <v>300.39999999999998</v>
      </c>
      <c r="AP58" s="374">
        <v>32865</v>
      </c>
      <c r="AQ58" s="375">
        <v>-6.3</v>
      </c>
      <c r="AR58" s="376">
        <v>306.7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603893</v>
      </c>
      <c r="AN59" s="364">
        <v>37600</v>
      </c>
      <c r="AO59" s="365">
        <v>-21.1</v>
      </c>
      <c r="AP59" s="366">
        <v>73475</v>
      </c>
      <c r="AQ59" s="367">
        <v>9.1</v>
      </c>
      <c r="AR59" s="368">
        <v>-30.2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333810</v>
      </c>
      <c r="AN60" s="372">
        <v>20784</v>
      </c>
      <c r="AO60" s="373">
        <v>-45.9</v>
      </c>
      <c r="AP60" s="374">
        <v>43072</v>
      </c>
      <c r="AQ60" s="375">
        <v>31.1</v>
      </c>
      <c r="AR60" s="376">
        <v>-77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601948</v>
      </c>
      <c r="AN61" s="379">
        <v>36392</v>
      </c>
      <c r="AO61" s="380">
        <v>21</v>
      </c>
      <c r="AP61" s="381">
        <v>72557</v>
      </c>
      <c r="AQ61" s="382">
        <v>0.4</v>
      </c>
      <c r="AR61" s="368">
        <v>20.6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341593</v>
      </c>
      <c r="AN62" s="372">
        <v>20633</v>
      </c>
      <c r="AO62" s="373">
        <v>58.5</v>
      </c>
      <c r="AP62" s="374">
        <v>37615</v>
      </c>
      <c r="AQ62" s="375">
        <v>5.7</v>
      </c>
      <c r="AR62" s="376">
        <v>52.8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XMTrRPHxeL427OimgsAbg2kt5xm00Ld38lTJemWHhnrzeizXdqF8JKDDMJMOa0z2enQRPXdDy8jrakgQVbqMA==" saltValue="iM+NyhQJ8vmpafca1DB5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i5Js8P93kn1vZuTgF6O6040063CkdlLvns6vs9lI8ZWxZa0bh2wnDdOWTv4zFK0mkhg4daK885rDBck4+E61g==" saltValue="Zxv4fFWGslIAOzz4lI/s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M2aM8CsPbX+/5vsEMvBElrtkZjDDNpLoSsHiEn7RK7vgJuU92UbJgRb+VA0Pxg6wlunBtL8uESEFEotCE+cw==" saltValue="Q52V0SmDupHG7cd1KhFS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9.31</v>
      </c>
      <c r="G47" s="12">
        <v>8.89</v>
      </c>
      <c r="H47" s="12">
        <v>10.71</v>
      </c>
      <c r="I47" s="12">
        <v>11.52</v>
      </c>
      <c r="J47" s="13">
        <v>12.73</v>
      </c>
    </row>
    <row r="48" spans="2:10" ht="57.75" customHeight="1" x14ac:dyDescent="0.15">
      <c r="B48" s="14"/>
      <c r="C48" s="1234" t="s">
        <v>4</v>
      </c>
      <c r="D48" s="1234"/>
      <c r="E48" s="1235"/>
      <c r="F48" s="15">
        <v>2.81</v>
      </c>
      <c r="G48" s="16">
        <v>3.65</v>
      </c>
      <c r="H48" s="16">
        <v>4.08</v>
      </c>
      <c r="I48" s="16">
        <v>3.21</v>
      </c>
      <c r="J48" s="17">
        <v>3.34</v>
      </c>
    </row>
    <row r="49" spans="2:10" ht="57.75" customHeight="1" thickBot="1" x14ac:dyDescent="0.2">
      <c r="B49" s="18"/>
      <c r="C49" s="1236" t="s">
        <v>5</v>
      </c>
      <c r="D49" s="1236"/>
      <c r="E49" s="1237"/>
      <c r="F49" s="19" t="s">
        <v>550</v>
      </c>
      <c r="G49" s="20">
        <v>0.97</v>
      </c>
      <c r="H49" s="20">
        <v>1.82</v>
      </c>
      <c r="I49" s="20" t="s">
        <v>551</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eULUiY4GFWcxFo6FIfiXC2qL3iCckI8jnNxKQ3UHKXyEadDx6eZrKaddIWJMdBsF7lhbdn1/7yIIkA3o58ZoA==" saltValue="kk+fYL6nRdSwdSVpu+FJ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卓郎</cp:lastModifiedBy>
  <cp:lastPrinted>2020-03-17T04:10:32Z</cp:lastPrinted>
  <dcterms:created xsi:type="dcterms:W3CDTF">2020-02-10T01:55:13Z</dcterms:created>
  <dcterms:modified xsi:type="dcterms:W3CDTF">2020-10-21T07:07:19Z</dcterms:modified>
  <cp:category/>
</cp:coreProperties>
</file>