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8.8.5\個人フォルダ\リダイレクト\t.yoshida\Downloads\"/>
    </mc:Choice>
  </mc:AlternateContent>
  <bookViews>
    <workbookView xWindow="558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<sst xmlns="http://schemas.openxmlformats.org/spreadsheetml/2006/main" count="1096" uniqueCount="614">
  <si>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</si>
  <si>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</si>
  <si>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</si>
  <si>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</si>
  <si>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</si>
  <si>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</si>
  <si>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</si>
  <si>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</si>
  <si>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</si>
  <si>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</si>
  <si>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</si>
  <si>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</si>
  <si>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</si>
  <si>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</si>
  <si>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</si>
  <si>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</si>
  <si>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</si>
  <si>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</si>
  <si>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</si>
  <si>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</si>
  <si>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</si>
  <si>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</si>
  <si>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</si>
  <si>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</si>
  <si>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</si>
  <si>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</si>
  <si>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</si>
  <si>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</si>
  <si>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</si>
  <si>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</si>
  <si>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</si>
  <si>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</si>
  <si>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</si>
  <si>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</si>
  <si>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</si>
  <si>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</si>
  <si>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</si>
  <si>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</si>
  <si>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</si>
  <si>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</si>
  <si>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</si>
  <si>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</si>
  <si>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</si>
  <si>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</si>
  <si>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</si>
  <si>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</si>
  <si>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</si>
  <si>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</si>
  <si>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</si>
  <si>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</si>
  <si>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</si>
  <si>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</si>
  <si>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</si>
  <si>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</si>
  <si>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</si>
  <si>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</si>
  <si>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</si>
  <si>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</si>
  <si>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</si>
  <si>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</si>
  <si>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</si>
  <si>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</si>
  <si>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</si>
  <si>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</si>
  <si>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</si>
  <si>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</si>
  <si>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</si>
  <si>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</si>
  <si>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</si>
  <si>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</si>
  <si>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</si>
  <si>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</si>
  <si>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</si>
  <si>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</si>
  <si>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</si>
  <si>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</si>
  <si>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</si>
  <si>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</si>
  <si>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</si>
  <si>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</si>
  <si>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</si>
  <si>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</si>
  <si>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</si>
  <si>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</si>
  <si>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</si>
  <si>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</si>
  <si>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</si>
  <si>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</si>
  <si>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</si>
  <si>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</si>
  <si>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</si>
  <si>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</si>
  <si>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</si>
  <si>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</si>
  <si>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</si>
  <si>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</si>
  <si>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</si>
  <si>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</si>
  <si>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</si>
  <si>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</si>
  <si>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</si>
  <si>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</si>
  <si>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</si>
  <si>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</si>
  <si>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</si>
  <si>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</si>
  <si>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</si>
  <si>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</si>
  <si>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</si>
  <si>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</si>
  <si>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</si>
  <si>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</si>
  <si>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</si>
  <si>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</si>
  <si>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</si>
  <si>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</si>
  <si>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</si>
  <si>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</si>
  <si>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</si>
  <si>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</si>
  <si>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</si>
  <si>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</si>
  <si>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</si>
  <si>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</si>
  <si>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</si>
  <si>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</si>
  <si>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</si>
  <si>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</si>
  <si>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</si>
  <si>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</si>
  <si>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</si>
  <si>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</si>
  <si>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</si>
  <si>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</si>
  <si>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</si>
  <si>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</si>
  <si>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</si>
  <si>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</si>
  <si>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</si>
  <si>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</si>
  <si>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</si>
  <si>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</si>
  <si>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</si>
  <si>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</si>
  <si>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</si>
  <si>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</si>
  <si>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</si>
  <si>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</si>
  <si>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</si>
  <si>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</si>
  <si>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</si>
  <si>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</si>
  <si>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</si>
  <si>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</si>
  <si>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</si>
  <si>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</si>
  <si>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</si>
  <si>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</si>
  <si>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</si>
  <si>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</si>
  <si>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</si>
  <si>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</si>
  <si>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</si>
  <si>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</si>
  <si>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</si>
  <si>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</si>
  <si>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</si>
  <si>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</si>
  <si>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</si>
  <si>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</si>
  <si>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</si>
  <si>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</si>
  <si>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</si>
  <si>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</si>
  <si>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</si>
  <si>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</si>
  <si>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</si>
  <si>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</si>
  <si>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</si>
  <si>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</si>
  <si>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</si>
  <si>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</si>
  <si>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</si>
  <si>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</si>
  <si>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</si>
  <si>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</si>
  <si>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</si>
  <si>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</si>
  <si>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</si>
  <si>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</si>
  <si>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</si>
  <si>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</si>
  <si>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</si>
  <si>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</si>
  <si>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</si>
  <si>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</si>
  <si>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</si>
  <si>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</si>
  <si>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</si>
  <si>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</si>
  <si>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</si>
  <si>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</si>
  <si>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</si>
  <si>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</si>
  <si>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</si>
  <si>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</si>
  <si>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</si>
  <si>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</si>
  <si>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</si>
  <si>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</si>
  <si>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</si>
  <si>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北海道当別町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</si>
  <si>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</si>
  <si>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</si>
  <si>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</si>
  <si>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</si>
  <si>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</si>
  <si>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</si>
  <si>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</si>
  <si>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</si>
  <si>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</si>
  <si>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</si>
  <si>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</si>
  <si>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</si>
  <si>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</si>
  <si>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</si>
  <si>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</si>
  <si>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</si>
  <si>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</si>
  <si>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</si>
  <si>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</si>
  <si>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</si>
  <si>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</si>
  <si>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</si>
  <si>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</si>
  <si>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</si>
  <si>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</si>
  <si>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</si>
  <si>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</si>
  <si>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</si>
  <si>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</si>
  <si>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</si>
  <si>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</si>
  <si>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</si>
  <si>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</si>
  <si>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</si>
  <si>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</si>
  <si>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</si>
  <si>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</si>
  <si>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</si>
  <si>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</si>
  <si>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</si>
  <si>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</si>
  <si>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</si>
  <si>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</si>
  <si>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</si>
  <si>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</si>
  <si>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</si>
  <si>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</si>
  <si>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</si>
  <si>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</si>
  <si>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</si>
  <si>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</si>
  <si>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</si>
  <si>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</si>
  <si>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</si>
  <si>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</si>
  <si>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</si>
  <si>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</si>
  <si>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</si>
  <si>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</si>
  <si>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</si>
  <si>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</si>
  <si>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</si>
  <si>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</si>
  <si>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</si>
  <si>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</si>
  <si>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</si>
  <si>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</si>
  <si>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</si>
  <si>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</si>
  <si>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</si>
  <si>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</si>
  <si>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</si>
  <si>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</si>
  <si>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</si>
  <si>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</si>
  <si>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</si>
  <si>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</si>
  <si>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</si>
  <si>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</si>
  <si>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</si>
  <si>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</si>
  <si>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</si>
  <si>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</si>
  <si>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</si>
  <si>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</si>
  <si>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t>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</si>
  <si>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</si>
  <si>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</si>
  <si>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</si>
  <si>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</si>
  <si>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</si>
  <si>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</si>
  <si>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</si>
  <si>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</si>
  <si>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</si>
  <si>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</si>
  <si>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</si>
  <si>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</si>
  <si>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</si>
  <si>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</si>
  <si>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</si>
  <si>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</si>
  <si>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</si>
  <si>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</si>
  <si>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</si>
  <si>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</si>
  <si>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</si>
  <si>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</si>
  <si>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</si>
  <si>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</si>
  <si>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</si>
  <si>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</si>
  <si>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</si>
  <si>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</si>
  <si>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</si>
  <si>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</si>
  <si>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</si>
  <si>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</si>
  <si>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</si>
  <si>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</si>
  <si>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</si>
  <si>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</si>
  <si>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</si>
  <si>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</si>
  <si>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</si>
  <si>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</si>
  <si>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</si>
  <si>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</si>
  <si>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</si>
  <si>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</si>
  <si>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</si>
  <si>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</si>
  <si>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</si>
  <si>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</si>
  <si>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</si>
  <si>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</si>
  <si>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</si>
  <si>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</si>
  <si>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</si>
  <si>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</si>
  <si>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</si>
  <si>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</si>
  <si>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</si>
  <si>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</si>
  <si>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</si>
  <si>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</si>
  <si>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</si>
  <si>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</si>
  <si>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</si>
  <si>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</si>
  <si>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</si>
  <si>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北海道当別町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</si>
  <si>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</si>
  <si>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</si>
  <si>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</si>
  <si>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</si>
  <si>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</si>
  <si>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</si>
  <si>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</si>
  <si>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</si>
  <si>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</si>
  <si>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</si>
  <si>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</si>
  <si>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</si>
  <si>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</si>
  <si>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</si>
  <si>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</si>
  <si>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</si>
  <si>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</si>
  <si>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</si>
  <si>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</si>
  <si>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</si>
  <si>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</si>
  <si>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</si>
  <si>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</si>
  <si>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</si>
  <si>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</si>
  <si>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</si>
  <si>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</si>
  <si>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</si>
  <si>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</si>
  <si>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</si>
  <si>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</si>
  <si>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</si>
  <si>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</si>
  <si>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</si>
  <si>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</si>
  <si>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</si>
  <si>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</si>
  <si>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</si>
  <si>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</si>
  <si>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</si>
  <si>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</si>
  <si>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</si>
  <si>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</si>
  <si>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</si>
  <si>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</si>
  <si>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</si>
  <si>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</si>
  <si>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</si>
  <si>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</si>
  <si>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</si>
  <si>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</si>
  <si>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</si>
  <si>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</si>
  <si>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</si>
  <si>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</si>
  <si>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</si>
  <si>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</si>
  <si>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</si>
  <si>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</si>
  <si>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</si>
  <si>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</si>
  <si>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</si>
  <si>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</si>
  <si>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</si>
  <si>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</si>
  <si>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</si>
  <si>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</si>
  <si>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</si>
  <si>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</si>
  <si>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</si>
  <si>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</si>
  <si>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</si>
  <si>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</si>
  <si>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</si>
  <si>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</si>
  <si>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</si>
  <si>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</si>
  <si>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</si>
  <si>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</si>
  <si>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</si>
  <si>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</si>
  <si>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</si>
  <si>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</si>
  <si>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</si>
  <si>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</si>
  <si>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</si>
  <si>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</si>
  <si>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</si>
  <si>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</si>
  <si>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</si>
  <si>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</si>
  <si>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</si>
  <si>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</si>
  <si>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</si>
  <si>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</si>
  <si>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</si>
  <si>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</si>
  <si>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</si>
  <si>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</si>
  <si>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</si>
  <si>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</si>
  <si>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</si>
  <si>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</si>
  <si>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</si>
  <si>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</si>
  <si>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</si>
  <si>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</si>
  <si>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</si>
  <si>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</si>
  <si>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</si>
  <si>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</si>
  <si>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</si>
  <si>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</si>
  <si>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</si>
  <si>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</si>
  <si>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</si>
  <si>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</si>
  <si>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</si>
  <si>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</si>
  <si>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</si>
  <si>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</si>
  <si>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</si>
  <si>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</si>
  <si>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</si>
  <si>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</si>
  <si>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</si>
  <si>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</si>
  <si>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</si>
  <si>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</si>
  <si>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</si>
  <si>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</si>
  <si>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</si>
  <si>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</si>
  <si>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</si>
  <si>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</si>
  <si>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</si>
  <si>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</si>
  <si>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</si>
  <si>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</si>
  <si>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</si>
  <si>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</si>
  <si>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</si>
  <si>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</si>
  <si>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</si>
  <si>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</si>
  <si>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</si>
  <si>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</si>
  <si>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</si>
  <si>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</si>
  <si>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</si>
  <si>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</si>
  <si>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</si>
  <si>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</si>
  <si>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</si>
  <si>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</si>
  <si>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</si>
  <si>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</si>
  <si>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</si>
  <si>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</si>
  <si>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</si>
  <si>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</si>
  <si>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</si>
  <si>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</si>
  <si>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</si>
  <si>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</si>
  <si>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</si>
  <si>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</si>
  <si>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</si>
  <si>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</si>
  <si>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</si>
  <si>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</si>
  <si>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</si>
  <si>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</si>
  <si>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</si>
  <si>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</si>
  <si>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</si>
  <si>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</si>
  <si>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</si>
  <si>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</si>
  <si>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</si>
  <si>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</si>
  <si>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</si>
  <si>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</si>
  <si>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</si>
  <si>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</si>
  <si>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</si>
  <si>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0.08</t>
  </si>
  <si>
    <t>▲ 0.03</t>
  </si>
  <si>
    <t>当別町水道事業会計</t>
  </si>
  <si>
    <t>一般会計</t>
  </si>
  <si>
    <t>国民健康保険特別会計</t>
  </si>
  <si>
    <t>▲ 2.38</t>
  </si>
  <si>
    <t>▲ 1.80</t>
  </si>
  <si>
    <t>▲ 0.78</t>
  </si>
  <si>
    <t>介護保険特別会計</t>
  </si>
  <si>
    <t>当別町下水道事業特別会計</t>
  </si>
  <si>
    <t>後期高齢者医療特別会計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</si>
  <si>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</si>
  <si>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</si>
  <si>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</si>
  <si>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</si>
  <si>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</si>
  <si>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</si>
  <si>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</si>
  <si>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</si>
  <si>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札幌広域圏組合</t>
    <rPh sb="0" eb="2">
      <t>サッポロ</t>
    </rPh>
    <rPh sb="2" eb="5">
      <t>コウイキケン</t>
    </rPh>
    <rPh sb="5" eb="7">
      <t>クミアイ</t>
    </rPh>
    <phoneticPr fontId="2"/>
  </si>
  <si>
    <t>石狩教育研修センター</t>
    <rPh sb="0" eb="2">
      <t>イシカリ</t>
    </rPh>
    <rPh sb="2" eb="4">
      <t>キョウイク</t>
    </rPh>
    <rPh sb="4" eb="6">
      <t>ケンシュウ</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</si>
  <si>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</si>
  <si>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</si>
  <si>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株式会社　tobe</t>
    <rPh sb="0" eb="2">
      <t>カブシキ</t>
    </rPh>
    <rPh sb="2" eb="4">
      <t>カイシャ</t>
    </rPh>
    <phoneticPr fontId="2"/>
  </si>
  <si>
    <t>まちづくり基金</t>
    <rPh sb="5" eb="7">
      <t>キキン</t>
    </rPh>
    <phoneticPr fontId="2"/>
  </si>
  <si>
    <t>文化センター建設基金</t>
    <rPh sb="0" eb="2">
      <t>ブンカ</t>
    </rPh>
    <rPh sb="6" eb="8">
      <t>ケンセツ</t>
    </rPh>
    <rPh sb="8" eb="10">
      <t>キキン</t>
    </rPh>
    <phoneticPr fontId="2"/>
  </si>
  <si>
    <t>人材育成基金</t>
    <rPh sb="0" eb="2">
      <t>ジンザイ</t>
    </rPh>
    <rPh sb="2" eb="4">
      <t>イクセイ</t>
    </rPh>
    <rPh sb="4" eb="6">
      <t>キキン</t>
    </rPh>
    <phoneticPr fontId="2"/>
  </si>
  <si>
    <t>社会福祉基金</t>
    <rPh sb="0" eb="2">
      <t>シャカイ</t>
    </rPh>
    <rPh sb="2" eb="4">
      <t>フクシ</t>
    </rPh>
    <rPh sb="4" eb="6">
      <t>キキン</t>
    </rPh>
    <phoneticPr fontId="2"/>
  </si>
  <si>
    <t>石狩地区広域穀類乾燥調製貯蔵施設等管理基金</t>
    <rPh sb="0" eb="2">
      <t>イシカリ</t>
    </rPh>
    <rPh sb="2" eb="4">
      <t>チク</t>
    </rPh>
    <rPh sb="4" eb="6">
      <t>コウイキ</t>
    </rPh>
    <rPh sb="6" eb="8">
      <t>コクルイ</t>
    </rPh>
    <rPh sb="8" eb="10">
      <t>カンソウ</t>
    </rPh>
    <rPh sb="10" eb="12">
      <t>チョウセイ</t>
    </rPh>
    <rPh sb="12" eb="14">
      <t>チョゾウ</t>
    </rPh>
    <rPh sb="14" eb="16">
      <t>シセツ</t>
    </rPh>
    <rPh sb="16" eb="17">
      <t>トウ</t>
    </rPh>
    <rPh sb="17" eb="19">
      <t>カンリ</t>
    </rPh>
    <rPh sb="19" eb="21">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</si>
  <si>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</si>
  <si>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</si>
  <si>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</si>
  <si>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</si>
  <si>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</si>
  <si>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</si>
  <si>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</si>
  <si>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</si>
  <si>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</si>
  <si>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</si>
  <si>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</si>
  <si>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</si>
  <si>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</si>
  <si>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</si>
  <si>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</si>
  <si>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</si>
  <si>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</si>
  <si>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</si>
  <si>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</si>
  <si>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</si>
  <si>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</si>
  <si>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</si>
  <si>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
また、有形固定資産減価償却率は平均値を上回っていることから、公共施設総合管理計画に基づき公共施設等の適切な維持管理に努める。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</si>
  <si>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</si>
  <si>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</si>
  <si>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</si>
  <si>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</si>
  <si>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</si>
  <si>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</si>
  <si>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</si>
  <si>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</si>
  <si>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</si>
  <si>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 xml:space="preserve"> </t>
    <phoneticPr fontId="5"/>
  </si>
  <si>
    <t xml:space="preserve"> </t>
    <phoneticPr fontId="5"/>
  </si>
  <si>
    <t>実質公債費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財政運営方針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t>
    <rPh sb="4" eb="5">
      <t>ヒ</t>
    </rPh>
    <rPh sb="147" eb="149">
      <t>ザイセイ</t>
    </rPh>
    <rPh sb="149" eb="151">
      <t>ウンエイ</t>
    </rPh>
    <rPh sb="151" eb="153">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</si>
</sst>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indexed="8"/>
      <name val="ＭＳ 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8" fillId="0" borderId="41" xfId="16" applyFont="1" applyBorder="1" applyAlignment="1" applyProtection="1">
      <alignment horizontal="left" vertical="top" wrapText="1"/>
      <protection locked="0"/>
    </xf>
    <xf numFmtId="0" fontId="17" fillId="0" borderId="12" xfId="16" applyFont="1" applyBorder="1" applyAlignment="1" applyProtection="1">
      <alignment horizontal="left" vertical="top" wrapText="1"/>
      <protection locked="0"/>
    </xf>
    <xf numFmtId="0" fontId="17" fillId="0" borderId="48" xfId="16" applyFont="1" applyBorder="1" applyAlignment="1" applyProtection="1">
      <alignment horizontal="left" vertical="top" wrapText="1"/>
      <protection locked="0"/>
    </xf>
    <xf numFmtId="0" fontId="17" fillId="0" borderId="64" xfId="16" applyFont="1" applyBorder="1" applyAlignment="1" applyProtection="1">
      <alignment horizontal="left" vertical="top" wrapText="1"/>
      <protection locked="0"/>
    </xf>
    <xf numFmtId="0" fontId="17" fillId="0" borderId="0" xfId="16" applyFont="1" applyAlignment="1" applyProtection="1">
      <alignment horizontal="left" vertical="top" wrapText="1"/>
      <protection locked="0"/>
    </xf>
    <xf numFmtId="0" fontId="17" fillId="0" borderId="38" xfId="16" applyFont="1" applyBorder="1" applyAlignment="1" applyProtection="1">
      <alignment horizontal="left" vertical="top" wrapText="1"/>
      <protection locked="0"/>
    </xf>
    <xf numFmtId="0" fontId="17" fillId="0" borderId="37" xfId="16" applyFont="1" applyBorder="1" applyAlignment="1" applyProtection="1">
      <alignment horizontal="left" vertical="top" wrapText="1"/>
      <protection locked="0"/>
    </xf>
    <xf numFmtId="0" fontId="17" fillId="0" borderId="54" xfId="16" applyFont="1" applyBorder="1" applyAlignment="1" applyProtection="1">
      <alignment horizontal="left" vertical="top" wrapText="1"/>
      <protection locked="0"/>
    </xf>
    <xf numFmtId="0" fontId="17"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85205</c:v>
                </c:pt>
                <c:pt idx="1">
                  <c:v>69469</c:v>
                </c:pt>
                <c:pt idx="2">
                  <c:v>67293</c:v>
                </c:pt>
                <c:pt idx="3">
                  <c:v>67343</c:v>
                </c:pt>
                <c:pt idx="4">
                  <c:v>73475</c:v>
                </c:pt>
              </c:numCache>
            </c:numRef>
          </c:val>
          <c:smooth val="0"/>
          <c:extLst>
            <c:ext xmlns:c16="http://schemas.microsoft.com/office/drawing/2014/chart" uri="{C3380CC4-5D6E-409C-BE32-E72D297353CC}">
              <c16:uniqueId val="{00000000-1734-4C15-9A9F-0E9A29C014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17787</c:v>
                </c:pt>
                <c:pt idx="1">
                  <c:v>27063</c:v>
                </c:pt>
                <c:pt idx="2">
                  <c:v>51880</c:v>
                </c:pt>
                <c:pt idx="3">
                  <c:v>47629</c:v>
                </c:pt>
                <c:pt idx="4">
                  <c:v>37600</c:v>
                </c:pt>
              </c:numCache>
            </c:numRef>
          </c:val>
          <c:smooth val="0"/>
          <c:extLst>
            <c:ext xmlns:c16="http://schemas.microsoft.com/office/drawing/2014/chart" uri="{C3380CC4-5D6E-409C-BE32-E72D297353CC}">
              <c16:uniqueId val="{00000001-1734-4C15-9A9F-0E9A29C014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2.81</c:v>
                </c:pt>
                <c:pt idx="1">
                  <c:v>3.65</c:v>
                </c:pt>
                <c:pt idx="2">
                  <c:v>4.08</c:v>
                </c:pt>
                <c:pt idx="3">
                  <c:v>3.21</c:v>
                </c:pt>
                <c:pt idx="4">
                  <c:v>3.34</c:v>
                </c:pt>
              </c:numCache>
            </c:numRef>
          </c:val>
          <c:extLst>
            <c:ext xmlns:c16="http://schemas.microsoft.com/office/drawing/2014/chart" uri="{C3380CC4-5D6E-409C-BE32-E72D297353CC}">
              <c16:uniqueId val="{00000000-B89D-4C1C-9773-A90125AB94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9.31</c:v>
                </c:pt>
                <c:pt idx="1">
                  <c:v>8.89</c:v>
                </c:pt>
                <c:pt idx="2">
                  <c:v>10.71</c:v>
                </c:pt>
                <c:pt idx="3">
                  <c:v>11.52</c:v>
                </c:pt>
                <c:pt idx="4">
                  <c:v>12.73</c:v>
                </c:pt>
              </c:numCache>
            </c:numRef>
          </c:val>
          <c:extLst>
            <c:ext xmlns:c16="http://schemas.microsoft.com/office/drawing/2014/chart" uri="{C3380CC4-5D6E-409C-BE32-E72D297353CC}">
              <c16:uniqueId val="{00000001-B89D-4C1C-9773-A90125AB94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0.97</c:v>
                </c:pt>
                <c:pt idx="2">
                  <c:v>1.82</c:v>
                </c:pt>
                <c:pt idx="3">
                  <c:v>-0.03</c:v>
                </c:pt>
                <c:pt idx="4">
                  <c:v>1.25</c:v>
                </c:pt>
              </c:numCache>
            </c:numRef>
          </c:val>
          <c:smooth val="0"/>
          <c:extLst>
            <c:ext xmlns:c16="http://schemas.microsoft.com/office/drawing/2014/chart" uri="{C3380CC4-5D6E-409C-BE32-E72D297353CC}">
              <c16:uniqueId val="{00000002-B89D-4C1C-9773-A90125AB94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C56-43FA-8B1C-50AB1E7281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56-43FA-8B1C-50AB1E7281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C56-43FA-8B1C-50AB1E728137}"/>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0.03</c:v>
                </c:pt>
                <c:pt idx="4">
                  <c:v>#N/A</c:v>
                </c:pt>
                <c:pt idx="5">
                  <c:v>0.01</c:v>
                </c:pt>
                <c:pt idx="6">
                  <c:v>#N/A</c:v>
                </c:pt>
                <c:pt idx="7">
                  <c:v>0</c:v>
                </c:pt>
                <c:pt idx="8">
                  <c:v>#N/A</c:v>
                </c:pt>
                <c:pt idx="9">
                  <c:v>0</c:v>
                </c:pt>
              </c:numCache>
            </c:numRef>
          </c:val>
          <c:extLst>
            <c:ext xmlns:c16="http://schemas.microsoft.com/office/drawing/2014/chart" uri="{C3380CC4-5D6E-409C-BE32-E72D297353CC}">
              <c16:uniqueId val="{00000003-5C56-43FA-8B1C-50AB1E72813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0.06</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4-5C56-43FA-8B1C-50AB1E728137}"/>
            </c:ext>
          </c:extLst>
        </c:ser>
        <c:ser>
          <c:idx val="5"/>
          <c:order val="5"/>
          <c:tx>
            <c:strRef>
              <c:f>データシート!$A$32</c:f>
              <c:strCache>
                <c:ptCount val="1"/>
                <c:pt idx="0">
                  <c:v>当別町下水道事業特別会計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0.14000000000000001</c:v>
                </c:pt>
                <c:pt idx="4">
                  <c:v>#N/A</c:v>
                </c:pt>
                <c:pt idx="5">
                  <c:v>0.18</c:v>
                </c:pt>
                <c:pt idx="6">
                  <c:v>#N/A</c:v>
                </c:pt>
                <c:pt idx="7">
                  <c:v>0.15</c:v>
                </c:pt>
                <c:pt idx="8">
                  <c:v>#N/A</c:v>
                </c:pt>
                <c:pt idx="9">
                  <c:v>0.1</c:v>
                </c:pt>
              </c:numCache>
            </c:numRef>
          </c:val>
          <c:extLst>
            <c:ext xmlns:c16="http://schemas.microsoft.com/office/drawing/2014/chart" uri="{C3380CC4-5D6E-409C-BE32-E72D297353CC}">
              <c16:uniqueId val="{00000005-5C56-43FA-8B1C-50AB1E72813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0.56000000000000005</c:v>
                </c:pt>
                <c:pt idx="2">
                  <c:v>#N/A</c:v>
                </c:pt>
                <c:pt idx="3">
                  <c:v>0.49</c:v>
                </c:pt>
                <c:pt idx="4">
                  <c:v>#N/A</c:v>
                </c:pt>
                <c:pt idx="5">
                  <c:v>0.82</c:v>
                </c:pt>
                <c:pt idx="6">
                  <c:v>#N/A</c:v>
                </c:pt>
                <c:pt idx="7">
                  <c:v>0.5</c:v>
                </c:pt>
                <c:pt idx="8">
                  <c:v>#N/A</c:v>
                </c:pt>
                <c:pt idx="9">
                  <c:v>0.43</c:v>
                </c:pt>
              </c:numCache>
            </c:numRef>
          </c:val>
          <c:extLst>
            <c:ext xmlns:c16="http://schemas.microsoft.com/office/drawing/2014/chart" uri="{C3380CC4-5D6E-409C-BE32-E72D297353CC}">
              <c16:uniqueId val="{00000006-5C56-43FA-8B1C-50AB1E7281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2.38</c:v>
                </c:pt>
                <c:pt idx="1">
                  <c:v>#N/A</c:v>
                </c:pt>
                <c:pt idx="2">
                  <c:v>1.8</c:v>
                </c:pt>
                <c:pt idx="3">
                  <c:v>#N/A</c:v>
                </c:pt>
                <c:pt idx="4">
                  <c:v>0.78</c:v>
                </c:pt>
                <c:pt idx="5">
                  <c:v>#N/A</c:v>
                </c:pt>
                <c:pt idx="6">
                  <c:v>#N/A</c:v>
                </c:pt>
                <c:pt idx="7">
                  <c:v>0.68</c:v>
                </c:pt>
                <c:pt idx="8">
                  <c:v>#N/A</c:v>
                </c:pt>
                <c:pt idx="9">
                  <c:v>0.9</c:v>
                </c:pt>
              </c:numCache>
            </c:numRef>
          </c:val>
          <c:extLst>
            <c:ext xmlns:c16="http://schemas.microsoft.com/office/drawing/2014/chart" uri="{C3380CC4-5D6E-409C-BE32-E72D297353CC}">
              <c16:uniqueId val="{00000007-5C56-43FA-8B1C-50AB1E7281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2.81</c:v>
                </c:pt>
                <c:pt idx="2">
                  <c:v>#N/A</c:v>
                </c:pt>
                <c:pt idx="3">
                  <c:v>3.64</c:v>
                </c:pt>
                <c:pt idx="4">
                  <c:v>#N/A</c:v>
                </c:pt>
                <c:pt idx="5">
                  <c:v>4.08</c:v>
                </c:pt>
                <c:pt idx="6">
                  <c:v>#N/A</c:v>
                </c:pt>
                <c:pt idx="7">
                  <c:v>3.2</c:v>
                </c:pt>
                <c:pt idx="8">
                  <c:v>#N/A</c:v>
                </c:pt>
                <c:pt idx="9">
                  <c:v>3.33</c:v>
                </c:pt>
              </c:numCache>
            </c:numRef>
          </c:val>
          <c:extLst>
            <c:ext xmlns:c16="http://schemas.microsoft.com/office/drawing/2014/chart" uri="{C3380CC4-5D6E-409C-BE32-E72D297353CC}">
              <c16:uniqueId val="{00000008-5C56-43FA-8B1C-50AB1E728137}"/>
            </c:ext>
          </c:extLst>
        </c:ser>
        <c:ser>
          <c:idx val="9"/>
          <c:order val="9"/>
          <c:tx>
            <c:strRef>
              <c:f>データシート!$A$36</c:f>
              <c:strCache>
                <c:ptCount val="1"/>
                <c:pt idx="0">
                  <c:v>当別町水道事業会計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2.09</c:v>
                </c:pt>
                <c:pt idx="2">
                  <c:v>#N/A</c:v>
                </c:pt>
                <c:pt idx="3">
                  <c:v>2.56</c:v>
                </c:pt>
                <c:pt idx="4">
                  <c:v>#N/A</c:v>
                </c:pt>
                <c:pt idx="5">
                  <c:v>3.53</c:v>
                </c:pt>
                <c:pt idx="6">
                  <c:v>#N/A</c:v>
                </c:pt>
                <c:pt idx="7">
                  <c:v>4.07</c:v>
                </c:pt>
                <c:pt idx="8">
                  <c:v>#N/A</c:v>
                </c:pt>
                <c:pt idx="9">
                  <c:v>4.88</c:v>
                </c:pt>
              </c:numCache>
            </c:numRef>
          </c:val>
          <c:extLst>
            <c:ext xmlns:c16="http://schemas.microsoft.com/office/drawing/2014/chart" uri="{C3380CC4-5D6E-409C-BE32-E72D297353CC}">
              <c16:uniqueId val="{00000009-5C56-43FA-8B1C-50AB1E7281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1181</c:v>
                </c:pt>
                <c:pt idx="5">
                  <c:v>1195</c:v>
                </c:pt>
                <c:pt idx="8">
                  <c:v>1127</c:v>
                </c:pt>
                <c:pt idx="11">
                  <c:v>1123</c:v>
                </c:pt>
                <c:pt idx="14">
                  <c:v>1092</c:v>
                </c:pt>
              </c:numCache>
            </c:numRef>
          </c:val>
          <c:extLst>
            <c:ext xmlns:c16="http://schemas.microsoft.com/office/drawing/2014/chart" uri="{C3380CC4-5D6E-409C-BE32-E72D297353CC}">
              <c16:uniqueId val="{00000000-6858-47BE-888D-0C3025AA6C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6858-47BE-888D-0C3025AA6C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c:v>
                </c:pt>
                <c:pt idx="3">
                  <c:v>12</c:v>
                </c:pt>
                <c:pt idx="6">
                  <c:v>12</c:v>
                </c:pt>
                <c:pt idx="9">
                  <c:v>12</c:v>
                </c:pt>
                <c:pt idx="12">
                  <c:v>63</c:v>
                </c:pt>
              </c:numCache>
            </c:numRef>
          </c:val>
          <c:extLst>
            <c:ext xmlns:c16="http://schemas.microsoft.com/office/drawing/2014/chart" uri="{C3380CC4-5D6E-409C-BE32-E72D297353CC}">
              <c16:uniqueId val="{00000002-6858-47BE-888D-0C3025AA6C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27</c:v>
                </c:pt>
                <c:pt idx="6">
                  <c:v>31</c:v>
                </c:pt>
                <c:pt idx="9">
                  <c:v>43</c:v>
                </c:pt>
                <c:pt idx="12">
                  <c:v>43</c:v>
                </c:pt>
              </c:numCache>
            </c:numRef>
          </c:val>
          <c:extLst>
            <c:ext xmlns:c16="http://schemas.microsoft.com/office/drawing/2014/chart" uri="{C3380CC4-5D6E-409C-BE32-E72D297353CC}">
              <c16:uniqueId val="{00000003-6858-47BE-888D-0C3025AA6C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273</c:v>
                </c:pt>
                <c:pt idx="3">
                  <c:v>375</c:v>
                </c:pt>
                <c:pt idx="6">
                  <c:v>377</c:v>
                </c:pt>
                <c:pt idx="9">
                  <c:v>398</c:v>
                </c:pt>
                <c:pt idx="12">
                  <c:v>403</c:v>
                </c:pt>
              </c:numCache>
            </c:numRef>
          </c:val>
          <c:extLst>
            <c:ext xmlns:c16="http://schemas.microsoft.com/office/drawing/2014/chart" uri="{C3380CC4-5D6E-409C-BE32-E72D297353CC}">
              <c16:uniqueId val="{00000004-6858-47BE-888D-0C3025AA6C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58-47BE-888D-0C3025AA6C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58-47BE-888D-0C3025AA6C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1631</c:v>
                </c:pt>
                <c:pt idx="3">
                  <c:v>1533</c:v>
                </c:pt>
                <c:pt idx="6">
                  <c:v>1367</c:v>
                </c:pt>
                <c:pt idx="9">
                  <c:v>1215</c:v>
                </c:pt>
                <c:pt idx="12">
                  <c:v>1156</c:v>
                </c:pt>
              </c:numCache>
            </c:numRef>
          </c:val>
          <c:extLst>
            <c:ext xmlns:c16="http://schemas.microsoft.com/office/drawing/2014/chart" uri="{C3380CC4-5D6E-409C-BE32-E72D297353CC}">
              <c16:uniqueId val="{00000007-6858-47BE-888D-0C3025AA6C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762</c:v>
                </c:pt>
                <c:pt idx="2">
                  <c:v>#N/A</c:v>
                </c:pt>
                <c:pt idx="3">
                  <c:v>#N/A</c:v>
                </c:pt>
                <c:pt idx="4">
                  <c:v>753</c:v>
                </c:pt>
                <c:pt idx="5">
                  <c:v>#N/A</c:v>
                </c:pt>
                <c:pt idx="6">
                  <c:v>#N/A</c:v>
                </c:pt>
                <c:pt idx="7">
                  <c:v>660</c:v>
                </c:pt>
                <c:pt idx="8">
                  <c:v>#N/A</c:v>
                </c:pt>
                <c:pt idx="9">
                  <c:v>#N/A</c:v>
                </c:pt>
                <c:pt idx="10">
                  <c:v>545</c:v>
                </c:pt>
                <c:pt idx="11">
                  <c:v>#N/A</c:v>
                </c:pt>
                <c:pt idx="12">
                  <c:v>#N/A</c:v>
                </c:pt>
                <c:pt idx="13">
                  <c:v>573</c:v>
                </c:pt>
                <c:pt idx="14">
                  <c:v>#N/A</c:v>
                </c:pt>
              </c:numCache>
            </c:numRef>
          </c:val>
          <c:smooth val="0"/>
          <c:extLst>
            <c:ext xmlns:c16="http://schemas.microsoft.com/office/drawing/2014/chart" uri="{C3380CC4-5D6E-409C-BE32-E72D297353CC}">
              <c16:uniqueId val="{00000008-6858-47BE-888D-0C3025AA6C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10297</c:v>
                </c:pt>
                <c:pt idx="5">
                  <c:v>10100</c:v>
                </c:pt>
                <c:pt idx="8">
                  <c:v>9757</c:v>
                </c:pt>
                <c:pt idx="11">
                  <c:v>9375</c:v>
                </c:pt>
                <c:pt idx="14">
                  <c:v>8934</c:v>
                </c:pt>
              </c:numCache>
            </c:numRef>
          </c:val>
          <c:extLst>
            <c:ext xmlns:c16="http://schemas.microsoft.com/office/drawing/2014/chart" uri="{C3380CC4-5D6E-409C-BE32-E72D297353CC}">
              <c16:uniqueId val="{00000000-CB3F-41A8-9C94-19A9961C56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1221</c:v>
                </c:pt>
                <c:pt idx="5">
                  <c:v>1054</c:v>
                </c:pt>
                <c:pt idx="8">
                  <c:v>960</c:v>
                </c:pt>
                <c:pt idx="11">
                  <c:v>888</c:v>
                </c:pt>
                <c:pt idx="14">
                  <c:v>819</c:v>
                </c:pt>
              </c:numCache>
            </c:numRef>
          </c:val>
          <c:extLst>
            <c:ext xmlns:c16="http://schemas.microsoft.com/office/drawing/2014/chart" uri="{C3380CC4-5D6E-409C-BE32-E72D297353CC}">
              <c16:uniqueId val="{00000001-CB3F-41A8-9C94-19A9961C56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1964</c:v>
                </c:pt>
                <c:pt idx="5">
                  <c:v>2327</c:v>
                </c:pt>
                <c:pt idx="8">
                  <c:v>2616</c:v>
                </c:pt>
                <c:pt idx="11">
                  <c:v>2756</c:v>
                </c:pt>
                <c:pt idx="14">
                  <c:v>3112</c:v>
                </c:pt>
              </c:numCache>
            </c:numRef>
          </c:val>
          <c:extLst>
            <c:ext xmlns:c16="http://schemas.microsoft.com/office/drawing/2014/chart" uri="{C3380CC4-5D6E-409C-BE32-E72D297353CC}">
              <c16:uniqueId val="{00000002-CB3F-41A8-9C94-19A9961C56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3F-41A8-9C94-19A9961C56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3F-41A8-9C94-19A9961C56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3F-41A8-9C94-19A9961C56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1552</c:v>
                </c:pt>
                <c:pt idx="3">
                  <c:v>1526</c:v>
                </c:pt>
                <c:pt idx="6">
                  <c:v>1477</c:v>
                </c:pt>
                <c:pt idx="9">
                  <c:v>1435</c:v>
                </c:pt>
                <c:pt idx="12">
                  <c:v>1351</c:v>
                </c:pt>
              </c:numCache>
            </c:numRef>
          </c:val>
          <c:extLst>
            <c:ext xmlns:c16="http://schemas.microsoft.com/office/drawing/2014/chart" uri="{C3380CC4-5D6E-409C-BE32-E72D297353CC}">
              <c16:uniqueId val="{00000006-CB3F-41A8-9C94-19A9961C56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417</c:v>
                </c:pt>
                <c:pt idx="3">
                  <c:v>395</c:v>
                </c:pt>
                <c:pt idx="6">
                  <c:v>394</c:v>
                </c:pt>
                <c:pt idx="9">
                  <c:v>361</c:v>
                </c:pt>
                <c:pt idx="12">
                  <c:v>338</c:v>
                </c:pt>
              </c:numCache>
            </c:numRef>
          </c:val>
          <c:extLst>
            <c:ext xmlns:c16="http://schemas.microsoft.com/office/drawing/2014/chart" uri="{C3380CC4-5D6E-409C-BE32-E72D297353CC}">
              <c16:uniqueId val="{00000007-CB3F-41A8-9C94-19A9961C56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5126</c:v>
                </c:pt>
                <c:pt idx="3">
                  <c:v>5085</c:v>
                </c:pt>
                <c:pt idx="6">
                  <c:v>5089</c:v>
                </c:pt>
                <c:pt idx="9">
                  <c:v>4990</c:v>
                </c:pt>
                <c:pt idx="12">
                  <c:v>4904</c:v>
                </c:pt>
              </c:numCache>
            </c:numRef>
          </c:val>
          <c:extLst>
            <c:ext xmlns:c16="http://schemas.microsoft.com/office/drawing/2014/chart" uri="{C3380CC4-5D6E-409C-BE32-E72D297353CC}">
              <c16:uniqueId val="{00000008-CB3F-41A8-9C94-19A9961C56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860</c:v>
                </c:pt>
                <c:pt idx="3">
                  <c:v>734</c:v>
                </c:pt>
                <c:pt idx="6">
                  <c:v>769</c:v>
                </c:pt>
                <c:pt idx="9">
                  <c:v>647</c:v>
                </c:pt>
                <c:pt idx="12">
                  <c:v>461</c:v>
                </c:pt>
              </c:numCache>
            </c:numRef>
          </c:val>
          <c:extLst>
            <c:ext xmlns:c16="http://schemas.microsoft.com/office/drawing/2014/chart" uri="{C3380CC4-5D6E-409C-BE32-E72D297353CC}">
              <c16:uniqueId val="{00000009-CB3F-41A8-9C94-19A9961C56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11549</c:v>
                </c:pt>
                <c:pt idx="3">
                  <c:v>11465</c:v>
                </c:pt>
                <c:pt idx="6">
                  <c:v>10925</c:v>
                </c:pt>
                <c:pt idx="9">
                  <c:v>10485</c:v>
                </c:pt>
                <c:pt idx="12">
                  <c:v>10019</c:v>
                </c:pt>
              </c:numCache>
            </c:numRef>
          </c:val>
          <c:extLst>
            <c:ext xmlns:c16="http://schemas.microsoft.com/office/drawing/2014/chart" uri="{C3380CC4-5D6E-409C-BE32-E72D297353CC}">
              <c16:uniqueId val="{0000000A-CB3F-41A8-9C94-19A9961C56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6023</c:v>
                </c:pt>
                <c:pt idx="2">
                  <c:v>#N/A</c:v>
                </c:pt>
                <c:pt idx="3">
                  <c:v>#N/A</c:v>
                </c:pt>
                <c:pt idx="4">
                  <c:v>5724</c:v>
                </c:pt>
                <c:pt idx="5">
                  <c:v>#N/A</c:v>
                </c:pt>
                <c:pt idx="6">
                  <c:v>#N/A</c:v>
                </c:pt>
                <c:pt idx="7">
                  <c:v>5322</c:v>
                </c:pt>
                <c:pt idx="8">
                  <c:v>#N/A</c:v>
                </c:pt>
                <c:pt idx="9">
                  <c:v>#N/A</c:v>
                </c:pt>
                <c:pt idx="10">
                  <c:v>4900</c:v>
                </c:pt>
                <c:pt idx="11">
                  <c:v>#N/A</c:v>
                </c:pt>
                <c:pt idx="12">
                  <c:v>#N/A</c:v>
                </c:pt>
                <c:pt idx="13">
                  <c:v>4208</c:v>
                </c:pt>
                <c:pt idx="14">
                  <c:v>#N/A</c:v>
                </c:pt>
              </c:numCache>
            </c:numRef>
          </c:val>
          <c:smooth val="0"/>
          <c:extLst>
            <c:ext xmlns:c16="http://schemas.microsoft.com/office/drawing/2014/chart" uri="{C3380CC4-5D6E-409C-BE32-E72D297353CC}">
              <c16:uniqueId val="{0000000B-CB3F-41A8-9C94-19A9961C56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662</c:v>
                </c:pt>
                <c:pt idx="1">
                  <c:v>714</c:v>
                </c:pt>
                <c:pt idx="2">
                  <c:v>784</c:v>
                </c:pt>
              </c:numCache>
            </c:numRef>
          </c:val>
          <c:extLst>
            <c:ext xmlns:c16="http://schemas.microsoft.com/office/drawing/2014/chart" uri="{C3380CC4-5D6E-409C-BE32-E72D297353CC}">
              <c16:uniqueId val="{00000000-4F35-41B8-B65A-895215D25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1169</c:v>
                </c:pt>
                <c:pt idx="1">
                  <c:v>1204</c:v>
                </c:pt>
                <c:pt idx="2">
                  <c:v>1213</c:v>
                </c:pt>
              </c:numCache>
            </c:numRef>
          </c:val>
          <c:extLst>
            <c:ext xmlns:c16="http://schemas.microsoft.com/office/drawing/2014/chart" uri="{C3380CC4-5D6E-409C-BE32-E72D297353CC}">
              <c16:uniqueId val="{00000001-4F35-41B8-B65A-895215D25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804</c:v>
                </c:pt>
                <c:pt idx="1">
                  <c:v>815</c:v>
                </c:pt>
                <c:pt idx="2">
                  <c:v>1040</c:v>
                </c:pt>
              </c:numCache>
            </c:numRef>
          </c:val>
          <c:extLst>
            <c:ext xmlns:c16="http://schemas.microsoft.com/office/drawing/2014/chart" uri="{C3380CC4-5D6E-409C-BE32-E72D297353CC}">
              <c16:uniqueId val="{00000002-4F35-41B8-B65A-895215D25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{1B9311D5-E2B3-44DF-8E96-D74D13C3639A}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779-4CCC-AC16-D2F15055BA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{F0745DB3-9615-4F51-850D-581F559D2598}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79-4CCC-AC16-D2F15055BA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{62990534-84DF-4851-AA68-B27939CDB910}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79-4CCC-AC16-D2F15055BA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{91F4C239-CDDC-4886-8B63-34D1E0E222BA}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79-4CCC-AC16-D2F15055BA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{9D692ADF-0CD3-4079-95B8-29E2ABF6C358}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79-4CCC-AC16-D2F15055BA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{B93B57F2-47AA-4695-BA5C-23650AA71A63}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779-4CCC-AC16-D2F15055BAE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{A3ECFED2-D901-435B-BE34-D5F2B224B201}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779-4CCC-AC16-D2F15055BAE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{A23B99E6-3828-4D89-B559-3C186C2D800D}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779-4CCC-AC16-D2F15055BAE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{28780A87-10E2-499A-9ECC-BA5A579769FE}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779-4CCC-AC16-D2F15055BA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71.8</c:v>
                </c:pt>
                <c:pt idx="24">
                  <c:v>68.5</c:v>
                </c:pt>
                <c:pt idx="32">
                  <c:v>71.099999999999994</c:v>
                </c:pt>
              </c:numCache>
            </c:numRef>
          </c:xVal>
          <c:yVal>
            <c:numRef>
              <c:f>公会計指標分析・財政指標組合せ分析表!$BP$51:$DC$51</c:f>
              <c:numCache>
                <c:formatCode>#,##0.0;"▲ "#,##0.0</c:formatCode>
                <c:ptCount val="40"/>
                <c:pt idx="16">
                  <c:v>103</c:v>
                </c:pt>
                <c:pt idx="24">
                  <c:v>94.5</c:v>
                </c:pt>
                <c:pt idx="32">
                  <c:v>81.3</c:v>
                </c:pt>
              </c:numCache>
            </c:numRef>
          </c:yVal>
          <c:smooth val="0"/>
          <c:extLst>
            <c:ext xmlns:c16="http://schemas.microsoft.com/office/drawing/2014/chart" uri="{C3380CC4-5D6E-409C-BE32-E72D297353CC}">
              <c16:uniqueId val="{00000009-9779-4CCC-AC16-D2F15055BA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{29DC058A-9B60-499F-8C31-4BB22B75D65E}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779-4CCC-AC16-D2F15055BA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{80957AC1-23F1-4537-A0B7-22D2E8104A1D}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79-4CCC-AC16-D2F15055BA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{EC0F7118-DDB1-4953-8A07-6D67CCD85612}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79-4CCC-AC16-D2F15055BA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{8A886F81-A75B-40D3-99A1-7E117658FC9E}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79-4CCC-AC16-D2F15055BA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{5189D7A0-25C9-44C7-B548-E4185732E966}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79-4CCC-AC16-D2F15055BAE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{A7832129-7649-4A8D-8EA2-3D6FE0DAA685}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779-4CCC-AC16-D2F15055BAE2}"/>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{C1F814AC-5FAA-4B6C-A988-4C630F23B4BC}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779-4CCC-AC16-D2F15055BAE2}"/>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{45CF4903-5484-4D2E-BEB8-149BD042ABA9}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779-4CCC-AC16-D2F15055BAE2}"/>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{0C1B859D-4063-43A0-B67D-073E093B1373}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779-4CCC-AC16-D2F15055BA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59.7</c:v>
                </c:pt>
                <c:pt idx="32">
                  <c:v>59.1</c:v>
                </c:pt>
              </c:numCache>
            </c:numRef>
          </c:xVal>
          <c:yVal>
            <c:numRef>
              <c:f>公会計指標分析・財政指標組合せ分析表!$BP$55:$DC$55</c:f>
              <c:numCache>
                <c:formatCode>#,##0.0;"▲ "#,##0.0</c:formatCode>
                <c:ptCount val="40"/>
                <c:pt idx="16">
                  <c:v>32.9</c:v>
                </c:pt>
                <c:pt idx="24">
                  <c:v>28.5</c:v>
                </c:pt>
                <c:pt idx="32">
                  <c:v>20.5</c:v>
                </c:pt>
              </c:numCache>
            </c:numRef>
          </c:yVal>
          <c:smooth val="0"/>
          <c:extLst>
            <c:ext xmlns:c16="http://schemas.microsoft.com/office/drawing/2014/chart" uri="{C3380CC4-5D6E-409C-BE32-E72D297353CC}">
              <c16:uniqueId val="{00000013-9779-4CCC-AC16-D2F15055BAE2}"/>
            </c:ext>
          </c:extLst>
        </c:ser>
        <c:dLbls>
          <c:showLegendKey val="0"/>
          <c:showVal val="1"/>
          <c:showCatName val="0"/>
          <c:showSerName val="0"/>
          <c:showPercent val="0"/>
          <c:showBubbleSize val="0"/>
        </c:dLbls>
        <c:axId val="46179840"/>
        <c:axId val="46181760"/>
      </c:scatterChart>
      <c:valAx>
        <c:axId val="46179840"/>
        <c:scaling>
          <c:orientation val="minMax"/>
          <c:max val="7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{5A4997D3-3E0B-4227-8136-B1330D5C3D08}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948-48EC-A31C-433BD18A4B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{12686B35-BB0A-4627-9A13-05D3211153FB}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48-48EC-A31C-433BD18A4B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{691B7439-6086-4F4D-BDAA-9C1DDD423208}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48-48EC-A31C-433BD18A4B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{9256D236-F702-4505-853F-7E50B9F0A6CB}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48-48EC-A31C-433BD18A4B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{3CB3DB69-8560-4FF9-A013-54E54A1736BC}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48-48EC-A31C-433BD18A4BA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{009628B3-EDAB-44AC-882B-5F90653AF47C}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948-48EC-A31C-433BD18A4BA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{0E122640-80D5-40DC-8CDE-1EEDBBE82032}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948-48EC-A31C-433BD18A4BA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{8AD409DD-2674-4A17-9D23-3E3CCD69A7E2}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948-48EC-A31C-433BD18A4BA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{2049D70B-7C0E-427E-9C5B-6943973E513E}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948-48EC-A31C-433BD18A4B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14.7</c:v>
                </c:pt>
                <c:pt idx="16">
                  <c:v>13.9</c:v>
                </c:pt>
                <c:pt idx="24">
                  <c:v>12.4</c:v>
                </c:pt>
                <c:pt idx="32">
                  <c:v>11.4</c:v>
                </c:pt>
              </c:numCache>
            </c:numRef>
          </c:xVal>
          <c:yVal>
            <c:numRef>
              <c:f>公会計指標分析・財政指標組合せ分析表!$BP$73:$DC$73</c:f>
              <c:numCache>
                <c:formatCode>#,##0.0;"▲ "#,##0.0</c:formatCode>
                <c:ptCount val="40"/>
                <c:pt idx="0">
                  <c:v>119.1</c:v>
                </c:pt>
                <c:pt idx="8">
                  <c:v>107.4</c:v>
                </c:pt>
                <c:pt idx="16">
                  <c:v>103</c:v>
                </c:pt>
                <c:pt idx="24">
                  <c:v>94.5</c:v>
                </c:pt>
                <c:pt idx="32">
                  <c:v>81.3</c:v>
                </c:pt>
              </c:numCache>
            </c:numRef>
          </c:yVal>
          <c:smooth val="0"/>
          <c:extLst>
            <c:ext xmlns:c16="http://schemas.microsoft.com/office/drawing/2014/chart" uri="{C3380CC4-5D6E-409C-BE32-E72D297353CC}">
              <c16:uniqueId val="{00000009-0948-48EC-A31C-433BD18A4B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{9E8E64B9-7B24-4DD3-A936-5CB3BB47AAA3}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948-48EC-A31C-433BD18A4B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{5017C5D7-D272-4721-90C9-1F3BA2ADF265}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48-48EC-A31C-433BD18A4B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{8DF958E6-F008-48DA-94E4-C75290028F1A}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48-48EC-A31C-433BD18A4B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{68ACC9B0-F6C2-475F-9D2A-93A8010E9E00}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48-48EC-A31C-433BD18A4B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{7B9DADA7-97CD-49C6-8DFA-884C26E2A7E4}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48-48EC-A31C-433BD18A4BA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{C964AE49-C682-415A-ABB0-AF2CA5549BB9}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948-48EC-A31C-433BD18A4BA9}"/>
                </c:ext>
              </c:extLst>
            </c:dLbl>
            <c:dLbl>
              <c:idx val="16"/>
              <c:layout>
                <c:manualLayout>
                  <c:x val="-2.7977435581102598E-2"/>
                  <c:y val="-6.794576640840820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{FD2F4983-8F94-4AC4-AEC5-D916EF030039}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948-48EC-A31C-433BD18A4BA9}"/>
                </c:ext>
              </c:extLst>
            </c:dLbl>
            <c:dLbl>
              <c:idx val="24"/>
              <c:layout>
                <c:manualLayout>
                  <c:x val="-3.5418547657118701E-2"/>
                  <c:y val="-5.688718527961035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{E91BA1D3-FBAB-484B-9077-D9EAEA865F31}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948-48EC-A31C-433BD18A4BA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{06793E83-14F3-44A8-94DA-204210260FF8}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948-48EC-A31C-433BD18A4B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c:v>
                </c:pt>
                <c:pt idx="16">
                  <c:v>8.1999999999999993</c:v>
                </c:pt>
                <c:pt idx="24">
                  <c:v>8</c:v>
                </c:pt>
                <c:pt idx="32">
                  <c:v>7.9</c:v>
                </c:pt>
              </c:numCache>
            </c:numRef>
          </c:xVal>
          <c:yVal>
            <c:numRef>
              <c:f>公会計指標分析・財政指標組合せ分析表!$BP$77:$DC$77</c:f>
              <c:numCache>
                <c:formatCode>#,##0.0;"▲ "#,##0.0</c:formatCode>
                <c:ptCount val="40"/>
                <c:pt idx="0">
                  <c:v>48.7</c:v>
                </c:pt>
                <c:pt idx="8">
                  <c:v>36.5</c:v>
                </c:pt>
                <c:pt idx="16">
                  <c:v>32.9</c:v>
                </c:pt>
                <c:pt idx="24">
                  <c:v>28.5</c:v>
                </c:pt>
                <c:pt idx="32">
                  <c:v>20.5</c:v>
                </c:pt>
              </c:numCache>
            </c:numRef>
          </c:yVal>
          <c:smooth val="0"/>
          <c:extLst>
            <c:ext xmlns:c16="http://schemas.microsoft.com/office/drawing/2014/chart" uri="{C3380CC4-5D6E-409C-BE32-E72D297353CC}">
              <c16:uniqueId val="{00000013-0948-48EC-A31C-433BD18A4BA9}"/>
            </c:ext>
          </c:extLst>
        </c:ser>
        <c:dLbls>
          <c:showLegendKey val="0"/>
          <c:showVal val="1"/>
          <c:showCatName val="0"/>
          <c:showSerName val="0"/>
          <c:showPercent val="0"/>
          <c:showBubbleSize val="0"/>
        </c:dLbls>
        <c:axId val="84219776"/>
        <c:axId val="84234240"/>
      </c:scatterChart>
      <c:valAx>
        <c:axId val="84219776"/>
        <c:scaling>
          <c:orientation val="minMax"/>
          <c:max val="16.10000000000000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道内市町村平均より上回っているが、類似団体平均を下回る水準となっている。平成2</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月に策定した「第２期当別町財政運営計画（～H</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）」に基づき、退職者不補充による人件費抑制や、事務事業の見直しにより歳出を削減する一方、収納体制の強化、使用料・手数料の見直しによる歳入確保に努めて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きた。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引き続き更なる財政の健全化を図る。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73176</xdr:rowOff>
    </xdr:to>
    <xdr:cxnSp macro="">
      <xdr:nvCxnSpPr>
        <xdr:cNvPr id="65" name="直線コネクタ 64"/>
        <xdr:cNvCxnSpPr/>
      </xdr:nvCxnSpPr>
      <xdr:spPr>
        <a:xfrm flipV="1">
          <a:off x="4953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60778</xdr:rowOff>
    </xdr:from>
    <xdr:to>
      <xdr:col>23</xdr:col>
      <xdr:colOff>133350</xdr:colOff>
      <xdr:row>43</xdr:row>
      <xdr:rowOff>72269</xdr:rowOff>
    </xdr:to>
    <xdr:cxnSp macro="">
      <xdr:nvCxnSpPr>
        <xdr:cNvPr id="70" name="直線コネクタ 69"/>
        <xdr:cNvCxnSpPr/>
      </xdr:nvCxnSpPr>
      <xdr:spPr>
        <a:xfrm flipV="1">
          <a:off x="4114800" y="743312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151086</xdr:rowOff>
    </xdr:from>
    <xdr:ext cx="762000" cy="259045"/>
    <xdr:sp macro="" textlink="">
      <xdr:nvSpPr>
        <xdr:cNvPr id="71" name="財政力平均値テキスト"/>
        <xdr:cNvSpPr txBox="1"/>
      </xdr:nvSpPr>
      <xdr:spPr>
        <a:xfrm>
          <a:off x="5041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72" name="フローチャート: 判断 71"/>
        <xdr:cNvSpPr/>
      </xdr:nvSpPr>
      <xdr:spPr>
        <a:xfrm>
          <a:off x="4902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flipV="1">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97868</xdr:rowOff>
    </xdr:from>
    <xdr:ext cx="762000" cy="259045"/>
    <xdr:sp macro="" textlink="">
      <xdr:nvSpPr>
        <xdr:cNvPr id="78" name="テキスト ボックス 77"/>
        <xdr:cNvSpPr txBox="1"/>
      </xdr:nvSpPr>
      <xdr:spPr>
        <a:xfrm>
          <a:off x="2844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123069</xdr:rowOff>
    </xdr:from>
    <xdr:to>
      <xdr:col>11</xdr:col>
      <xdr:colOff>82550</xdr:colOff>
      <xdr:row>42</xdr:row>
      <xdr:rowOff>53219</xdr:rowOff>
    </xdr:to>
    <xdr:sp macro="" textlink="">
      <xdr:nvSpPr>
        <xdr:cNvPr id="80" name="フローチャート: 判断 79"/>
        <xdr:cNvSpPr/>
      </xdr:nvSpPr>
      <xdr:spPr>
        <a:xfrm>
          <a:off x="2286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63396</xdr:rowOff>
    </xdr:from>
    <xdr:ext cx="762000" cy="259045"/>
    <xdr:sp macro="" textlink="">
      <xdr:nvSpPr>
        <xdr:cNvPr id="81" name="テキスト ボックス 80"/>
        <xdr:cNvSpPr txBox="1"/>
      </xdr:nvSpPr>
      <xdr:spPr>
        <a:xfrm>
          <a:off x="1955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道内市町村平均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回っているが、類似団体平均</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上回っている。高比率の要因である公債費償還額については、平成19年度をピークに緩やかではあるが減少を続けており、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公債費の縮減を図り、比率の低下に努める。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140788</xdr:rowOff>
    </xdr:from>
    <xdr:to>
      <xdr:col>23</xdr:col>
      <xdr:colOff>133350</xdr:colOff>
      <xdr:row>67</xdr:row>
      <xdr:rowOff>159294</xdr:rowOff>
    </xdr:to>
    <xdr:cxnSp macro="">
      <xdr:nvCxnSpPr>
        <xdr:cNvPr id="130" name="直線コネクタ 129"/>
        <xdr:cNvCxnSpPr/>
      </xdr:nvCxnSpPr>
      <xdr:spPr>
        <a:xfrm flipV="1">
          <a:off x="4953000" y="1008488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131371</xdr:rowOff>
    </xdr:from>
    <xdr:ext cx="762000" cy="259045"/>
    <xdr:sp macro="" textlink="">
      <xdr:nvSpPr>
        <xdr:cNvPr id="131" name="財政構造の弾力性最小値テキスト"/>
        <xdr:cNvSpPr txBox="1"/>
      </xdr:nvSpPr>
      <xdr:spPr>
        <a:xfrm>
          <a:off x="5041900" y="1161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159294</xdr:rowOff>
    </xdr:from>
    <xdr:to>
      <xdr:col>24</xdr:col>
      <xdr:colOff>12700</xdr:colOff>
      <xdr:row>67</xdr:row>
      <xdr:rowOff>159294</xdr:rowOff>
    </xdr:to>
    <xdr:cxnSp macro="">
      <xdr:nvCxnSpPr>
        <xdr:cNvPr id="132" name="直線コネクタ 131"/>
        <xdr:cNvCxnSpPr/>
      </xdr:nvCxnSpPr>
      <xdr:spPr>
        <a:xfrm>
          <a:off x="4864100" y="1164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55715</xdr:rowOff>
    </xdr:from>
    <xdr:ext cx="762000" cy="259045"/>
    <xdr:sp macro="" textlink="">
      <xdr:nvSpPr>
        <xdr:cNvPr id="133" name="財政構造の弾力性最大値テキスト"/>
        <xdr:cNvSpPr txBox="1"/>
      </xdr:nvSpPr>
      <xdr:spPr>
        <a:xfrm>
          <a:off x="5041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140788</xdr:rowOff>
    </xdr:from>
    <xdr:to>
      <xdr:col>24</xdr:col>
      <xdr:colOff>12700</xdr:colOff>
      <xdr:row>58</xdr:row>
      <xdr:rowOff>140788</xdr:rowOff>
    </xdr:to>
    <xdr:cxnSp macro="">
      <xdr:nvCxnSpPr>
        <xdr:cNvPr id="134" name="直線コネクタ 133"/>
        <xdr:cNvCxnSpPr/>
      </xdr:nvCxnSpPr>
      <xdr:spPr>
        <a:xfrm>
          <a:off x="4864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46265</xdr:rowOff>
    </xdr:from>
    <xdr:to>
      <xdr:col>23</xdr:col>
      <xdr:colOff>133350</xdr:colOff>
      <xdr:row>64</xdr:row>
      <xdr:rowOff>56606</xdr:rowOff>
    </xdr:to>
    <xdr:cxnSp macro="">
      <xdr:nvCxnSpPr>
        <xdr:cNvPr id="135" name="直線コネクタ 134"/>
        <xdr:cNvCxnSpPr/>
      </xdr:nvCxnSpPr>
      <xdr:spPr>
        <a:xfrm>
          <a:off x="4114800" y="1101906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135181</xdr:rowOff>
    </xdr:from>
    <xdr:ext cx="762000" cy="259045"/>
    <xdr:sp macro="" textlink="">
      <xdr:nvSpPr>
        <xdr:cNvPr id="136" name="財政構造の弾力性平均値テキスト"/>
        <xdr:cNvSpPr txBox="1"/>
      </xdr:nvSpPr>
      <xdr:spPr>
        <a:xfrm>
          <a:off x="5041900" y="107650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118654</xdr:rowOff>
    </xdr:from>
    <xdr:to>
      <xdr:col>23</xdr:col>
      <xdr:colOff>184150</xdr:colOff>
      <xdr:row>64</xdr:row>
      <xdr:rowOff>48804</xdr:rowOff>
    </xdr:to>
    <xdr:sp macro="" textlink="">
      <xdr:nvSpPr>
        <xdr:cNvPr id="137" name="フローチャート: 判断 136"/>
        <xdr:cNvSpPr/>
      </xdr:nvSpPr>
      <xdr:spPr>
        <a:xfrm>
          <a:off x="49022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1451</xdr:rowOff>
    </xdr:from>
    <xdr:to>
      <xdr:col>19</xdr:col>
      <xdr:colOff>133350</xdr:colOff>
      <xdr:row>64</xdr:row>
      <xdr:rowOff>46265</xdr:rowOff>
    </xdr:to>
    <xdr:cxnSp macro="">
      <xdr:nvCxnSpPr>
        <xdr:cNvPr id="138" name="直線コネクタ 137"/>
        <xdr:cNvCxnSpPr/>
      </xdr:nvCxnSpPr>
      <xdr:spPr>
        <a:xfrm>
          <a:off x="3225800" y="10974251"/>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101419</xdr:rowOff>
    </xdr:from>
    <xdr:to>
      <xdr:col>19</xdr:col>
      <xdr:colOff>184150</xdr:colOff>
      <xdr:row>64</xdr:row>
      <xdr:rowOff>31569</xdr:rowOff>
    </xdr:to>
    <xdr:sp macro="" textlink="">
      <xdr:nvSpPr>
        <xdr:cNvPr id="139" name="フローチャート: 判断 138"/>
        <xdr:cNvSpPr/>
      </xdr:nvSpPr>
      <xdr:spPr>
        <a:xfrm>
          <a:off x="4064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41746</xdr:rowOff>
    </xdr:from>
    <xdr:ext cx="736600" cy="259045"/>
    <xdr:sp macro="" textlink="">
      <xdr:nvSpPr>
        <xdr:cNvPr id="140" name="テキスト ボックス 139"/>
        <xdr:cNvSpPr txBox="1"/>
      </xdr:nvSpPr>
      <xdr:spPr>
        <a:xfrm>
          <a:off x="3733800" y="1067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155666</xdr:rowOff>
    </xdr:from>
    <xdr:to>
      <xdr:col>15</xdr:col>
      <xdr:colOff>82550</xdr:colOff>
      <xdr:row>64</xdr:row>
      <xdr:rowOff>1451</xdr:rowOff>
    </xdr:to>
    <xdr:cxnSp macro="">
      <xdr:nvCxnSpPr>
        <xdr:cNvPr id="141" name="直線コネクタ 140"/>
        <xdr:cNvCxnSpPr/>
      </xdr:nvCxnSpPr>
      <xdr:spPr>
        <a:xfrm>
          <a:off x="2336800" y="109570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84183</xdr:rowOff>
    </xdr:from>
    <xdr:to>
      <xdr:col>15</xdr:col>
      <xdr:colOff>133350</xdr:colOff>
      <xdr:row>64</xdr:row>
      <xdr:rowOff>14333</xdr:rowOff>
    </xdr:to>
    <xdr:sp macro="" textlink="">
      <xdr:nvSpPr>
        <xdr:cNvPr id="142" name="フローチャート: 判断 141"/>
        <xdr:cNvSpPr/>
      </xdr:nvSpPr>
      <xdr:spPr>
        <a:xfrm>
          <a:off x="3175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24510</xdr:rowOff>
    </xdr:from>
    <xdr:ext cx="762000" cy="259045"/>
    <xdr:sp macro="" textlink="">
      <xdr:nvSpPr>
        <xdr:cNvPr id="143" name="テキスト ボックス 142"/>
        <xdr:cNvSpPr txBox="1"/>
      </xdr:nvSpPr>
      <xdr:spPr>
        <a:xfrm>
          <a:off x="2844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155666</xdr:rowOff>
    </xdr:from>
    <xdr:to>
      <xdr:col>11</xdr:col>
      <xdr:colOff>31750</xdr:colOff>
      <xdr:row>64</xdr:row>
      <xdr:rowOff>29028</xdr:rowOff>
    </xdr:to>
    <xdr:cxnSp macro="">
      <xdr:nvCxnSpPr>
        <xdr:cNvPr id="144" name="直線コネクタ 143"/>
        <xdr:cNvCxnSpPr/>
      </xdr:nvCxnSpPr>
      <xdr:spPr>
        <a:xfrm flipV="1">
          <a:off x="1447800" y="10957016"/>
          <a:ext cx="889000" cy="4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4899</xdr:rowOff>
    </xdr:from>
    <xdr:to>
      <xdr:col>11</xdr:col>
      <xdr:colOff>82550</xdr:colOff>
      <xdr:row>63</xdr:row>
      <xdr:rowOff>106499</xdr:rowOff>
    </xdr:to>
    <xdr:sp macro="" textlink="">
      <xdr:nvSpPr>
        <xdr:cNvPr id="145" name="フローチャート: 判断 144"/>
        <xdr:cNvSpPr/>
      </xdr:nvSpPr>
      <xdr:spPr>
        <a:xfrm>
          <a:off x="2286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116676</xdr:rowOff>
    </xdr:from>
    <xdr:ext cx="762000" cy="259045"/>
    <xdr:sp macro="" textlink="">
      <xdr:nvSpPr>
        <xdr:cNvPr id="146" name="テキスト ボックス 145"/>
        <xdr:cNvSpPr txBox="1"/>
      </xdr:nvSpPr>
      <xdr:spPr>
        <a:xfrm>
          <a:off x="1955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73841</xdr:rowOff>
    </xdr:from>
    <xdr:to>
      <xdr:col>7</xdr:col>
      <xdr:colOff>31750</xdr:colOff>
      <xdr:row>64</xdr:row>
      <xdr:rowOff>3991</xdr:rowOff>
    </xdr:to>
    <xdr:sp macro="" textlink="">
      <xdr:nvSpPr>
        <xdr:cNvPr id="147" name="フローチャート: 判断 146"/>
        <xdr:cNvSpPr/>
      </xdr:nvSpPr>
      <xdr:spPr>
        <a:xfrm>
          <a:off x="1397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14168</xdr:rowOff>
    </xdr:from>
    <xdr:ext cx="762000" cy="259045"/>
    <xdr:sp macro="" textlink="">
      <xdr:nvSpPr>
        <xdr:cNvPr id="148" name="テキスト ボックス 147"/>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5806</xdr:rowOff>
    </xdr:from>
    <xdr:to>
      <xdr:col>23</xdr:col>
      <xdr:colOff>184150</xdr:colOff>
      <xdr:row>64</xdr:row>
      <xdr:rowOff>107406</xdr:rowOff>
    </xdr:to>
    <xdr:sp macro="" textlink="">
      <xdr:nvSpPr>
        <xdr:cNvPr id="154" name="楕円 153"/>
        <xdr:cNvSpPr/>
      </xdr:nvSpPr>
      <xdr:spPr>
        <a:xfrm>
          <a:off x="49022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149333</xdr:rowOff>
    </xdr:from>
    <xdr:ext cx="762000" cy="259045"/>
    <xdr:sp macro="" textlink="">
      <xdr:nvSpPr>
        <xdr:cNvPr id="155" name="財政構造の弾力性該当値テキスト"/>
        <xdr:cNvSpPr txBox="1"/>
      </xdr:nvSpPr>
      <xdr:spPr>
        <a:xfrm>
          <a:off x="5041900" y="1095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6" name="楕円 155"/>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7" name="テキスト ボックス 156"/>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122101</xdr:rowOff>
    </xdr:from>
    <xdr:to>
      <xdr:col>15</xdr:col>
      <xdr:colOff>133350</xdr:colOff>
      <xdr:row>64</xdr:row>
      <xdr:rowOff>52251</xdr:rowOff>
    </xdr:to>
    <xdr:sp macro="" textlink="">
      <xdr:nvSpPr>
        <xdr:cNvPr id="158" name="楕円 157"/>
        <xdr:cNvSpPr/>
      </xdr:nvSpPr>
      <xdr:spPr>
        <a:xfrm>
          <a:off x="3175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37028</xdr:rowOff>
    </xdr:from>
    <xdr:ext cx="762000" cy="259045"/>
    <xdr:sp macro="" textlink="">
      <xdr:nvSpPr>
        <xdr:cNvPr id="159" name="テキスト ボックス 158"/>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60" name="楕円 159"/>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19793</xdr:rowOff>
    </xdr:from>
    <xdr:ext cx="762000" cy="259045"/>
    <xdr:sp macro="" textlink="">
      <xdr:nvSpPr>
        <xdr:cNvPr id="161" name="テキスト ボックス 160"/>
        <xdr:cNvSpPr txBox="1"/>
      </xdr:nvSpPr>
      <xdr:spPr>
        <a:xfrm>
          <a:off x="1955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149678</xdr:rowOff>
    </xdr:from>
    <xdr:to>
      <xdr:col>7</xdr:col>
      <xdr:colOff>31750</xdr:colOff>
      <xdr:row>64</xdr:row>
      <xdr:rowOff>79828</xdr:rowOff>
    </xdr:to>
    <xdr:sp macro="" textlink="">
      <xdr:nvSpPr>
        <xdr:cNvPr id="162" name="楕円 161"/>
        <xdr:cNvSpPr/>
      </xdr:nvSpPr>
      <xdr:spPr>
        <a:xfrm>
          <a:off x="1397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64605</xdr:rowOff>
    </xdr:from>
    <xdr:ext cx="762000" cy="259045"/>
    <xdr:sp macro="" textlink="">
      <xdr:nvSpPr>
        <xdr:cNvPr id="163" name="テキスト ボックス 162"/>
        <xdr:cNvSpPr txBox="1"/>
      </xdr:nvSpPr>
      <xdr:spPr>
        <a:xfrm>
          <a:off x="1066800" y="1103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道内市町村及び類似団体平均よりも上回っている。主な要因は維持補修費であり、事務事業の見直し等による行政コストの削減に努める。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27936</xdr:rowOff>
    </xdr:from>
    <xdr:to>
      <xdr:col>23</xdr:col>
      <xdr:colOff>133350</xdr:colOff>
      <xdr:row>89</xdr:row>
      <xdr:rowOff>147309</xdr:rowOff>
    </xdr:to>
    <xdr:cxnSp macro="">
      <xdr:nvCxnSpPr>
        <xdr:cNvPr id="194" name="直線コネクタ 193"/>
        <xdr:cNvCxnSpPr/>
      </xdr:nvCxnSpPr>
      <xdr:spPr>
        <a:xfrm flipV="1">
          <a:off x="4953000" y="13915386"/>
          <a:ext cx="0" cy="1490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119386</xdr:rowOff>
    </xdr:from>
    <xdr:ext cx="762000" cy="259045"/>
    <xdr:sp macro="" textlink="">
      <xdr:nvSpPr>
        <xdr:cNvPr id="195" name="人件費・物件費等の状況最小値テキスト"/>
        <xdr:cNvSpPr txBox="1"/>
      </xdr:nvSpPr>
      <xdr:spPr>
        <a:xfrm>
          <a:off x="5041900" y="153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147309</xdr:rowOff>
    </xdr:from>
    <xdr:to>
      <xdr:col>24</xdr:col>
      <xdr:colOff>12700</xdr:colOff>
      <xdr:row>89</xdr:row>
      <xdr:rowOff>147309</xdr:rowOff>
    </xdr:to>
    <xdr:cxnSp macro="">
      <xdr:nvCxnSpPr>
        <xdr:cNvPr id="196" name="直線コネクタ 195"/>
        <xdr:cNvCxnSpPr/>
      </xdr:nvCxnSpPr>
      <xdr:spPr>
        <a:xfrm>
          <a:off x="4864100" y="1540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114313</xdr:rowOff>
    </xdr:from>
    <xdr:ext cx="762000" cy="259045"/>
    <xdr:sp macro="" textlink="">
      <xdr:nvSpPr>
        <xdr:cNvPr id="197" name="人件費・物件費等の状況最大値テキスト"/>
        <xdr:cNvSpPr txBox="1"/>
      </xdr:nvSpPr>
      <xdr:spPr>
        <a:xfrm>
          <a:off x="5041900" y="1365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27936</xdr:rowOff>
    </xdr:from>
    <xdr:to>
      <xdr:col>24</xdr:col>
      <xdr:colOff>12700</xdr:colOff>
      <xdr:row>81</xdr:row>
      <xdr:rowOff>27936</xdr:rowOff>
    </xdr:to>
    <xdr:cxnSp macro="">
      <xdr:nvCxnSpPr>
        <xdr:cNvPr id="198" name="直線コネクタ 197"/>
        <xdr:cNvCxnSpPr/>
      </xdr:nvCxnSpPr>
      <xdr:spPr>
        <a:xfrm>
          <a:off x="4864100" y="1391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164280</xdr:rowOff>
    </xdr:from>
    <xdr:to>
      <xdr:col>23</xdr:col>
      <xdr:colOff>133350</xdr:colOff>
      <xdr:row>82</xdr:row>
      <xdr:rowOff>13250</xdr:rowOff>
    </xdr:to>
    <xdr:cxnSp macro="">
      <xdr:nvCxnSpPr>
        <xdr:cNvPr id="199" name="直線コネクタ 198"/>
        <xdr:cNvCxnSpPr/>
      </xdr:nvCxnSpPr>
      <xdr:spPr>
        <a:xfrm>
          <a:off x="4114800" y="14051730"/>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118587</xdr:rowOff>
    </xdr:from>
    <xdr:ext cx="762000" cy="259045"/>
    <xdr:sp macro="" textlink="">
      <xdr:nvSpPr>
        <xdr:cNvPr id="200" name="人件費・物件費等の状況平均値テキスト"/>
        <xdr:cNvSpPr txBox="1"/>
      </xdr:nvSpPr>
      <xdr:spPr>
        <a:xfrm>
          <a:off x="5041900" y="13834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102060</xdr:rowOff>
    </xdr:from>
    <xdr:to>
      <xdr:col>23</xdr:col>
      <xdr:colOff>184150</xdr:colOff>
      <xdr:row>82</xdr:row>
      <xdr:rowOff>32210</xdr:rowOff>
    </xdr:to>
    <xdr:sp macro="" textlink="">
      <xdr:nvSpPr>
        <xdr:cNvPr id="201" name="フローチャート: 判断 200"/>
        <xdr:cNvSpPr/>
      </xdr:nvSpPr>
      <xdr:spPr>
        <a:xfrm>
          <a:off x="49022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160048</xdr:rowOff>
    </xdr:from>
    <xdr:to>
      <xdr:col>19</xdr:col>
      <xdr:colOff>133350</xdr:colOff>
      <xdr:row>81</xdr:row>
      <xdr:rowOff>164280</xdr:rowOff>
    </xdr:to>
    <xdr:cxnSp macro="">
      <xdr:nvCxnSpPr>
        <xdr:cNvPr id="202" name="直線コネクタ 201"/>
        <xdr:cNvCxnSpPr/>
      </xdr:nvCxnSpPr>
      <xdr:spPr>
        <a:xfrm>
          <a:off x="3225800" y="14047498"/>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72924</xdr:rowOff>
    </xdr:from>
    <xdr:to>
      <xdr:col>19</xdr:col>
      <xdr:colOff>184150</xdr:colOff>
      <xdr:row>82</xdr:row>
      <xdr:rowOff>3074</xdr:rowOff>
    </xdr:to>
    <xdr:sp macro="" textlink="">
      <xdr:nvSpPr>
        <xdr:cNvPr id="203" name="フローチャート: 判断 202"/>
        <xdr:cNvSpPr/>
      </xdr:nvSpPr>
      <xdr:spPr>
        <a:xfrm>
          <a:off x="4064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13251</xdr:rowOff>
    </xdr:from>
    <xdr:ext cx="736600" cy="259045"/>
    <xdr:sp macro="" textlink="">
      <xdr:nvSpPr>
        <xdr:cNvPr id="204" name="テキスト ボックス 203"/>
        <xdr:cNvSpPr txBox="1"/>
      </xdr:nvSpPr>
      <xdr:spPr>
        <a:xfrm>
          <a:off x="3733800" y="1372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146256</xdr:rowOff>
    </xdr:from>
    <xdr:to>
      <xdr:col>15</xdr:col>
      <xdr:colOff>82550</xdr:colOff>
      <xdr:row>81</xdr:row>
      <xdr:rowOff>160048</xdr:rowOff>
    </xdr:to>
    <xdr:cxnSp macro="">
      <xdr:nvCxnSpPr>
        <xdr:cNvPr id="205" name="直線コネクタ 204"/>
        <xdr:cNvCxnSpPr/>
      </xdr:nvCxnSpPr>
      <xdr:spPr>
        <a:xfrm>
          <a:off x="2336800" y="1403370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73240</xdr:rowOff>
    </xdr:from>
    <xdr:to>
      <xdr:col>15</xdr:col>
      <xdr:colOff>133350</xdr:colOff>
      <xdr:row>82</xdr:row>
      <xdr:rowOff>3390</xdr:rowOff>
    </xdr:to>
    <xdr:sp macro="" textlink="">
      <xdr:nvSpPr>
        <xdr:cNvPr id="206" name="フローチャート: 判断 205"/>
        <xdr:cNvSpPr/>
      </xdr:nvSpPr>
      <xdr:spPr>
        <a:xfrm>
          <a:off x="3175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13567</xdr:rowOff>
    </xdr:from>
    <xdr:ext cx="762000" cy="259045"/>
    <xdr:sp macro="" textlink="">
      <xdr:nvSpPr>
        <xdr:cNvPr id="207" name="テキスト ボックス 206"/>
        <xdr:cNvSpPr txBox="1"/>
      </xdr:nvSpPr>
      <xdr:spPr>
        <a:xfrm>
          <a:off x="2844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142185</xdr:rowOff>
    </xdr:from>
    <xdr:to>
      <xdr:col>11</xdr:col>
      <xdr:colOff>31750</xdr:colOff>
      <xdr:row>81</xdr:row>
      <xdr:rowOff>146256</xdr:rowOff>
    </xdr:to>
    <xdr:cxnSp macro="">
      <xdr:nvCxnSpPr>
        <xdr:cNvPr id="208" name="直線コネクタ 207"/>
        <xdr:cNvCxnSpPr/>
      </xdr:nvCxnSpPr>
      <xdr:spPr>
        <a:xfrm>
          <a:off x="1447800" y="14029635"/>
          <a:ext cx="889000" cy="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62122</xdr:rowOff>
    </xdr:from>
    <xdr:to>
      <xdr:col>11</xdr:col>
      <xdr:colOff>82550</xdr:colOff>
      <xdr:row>81</xdr:row>
      <xdr:rowOff>163722</xdr:rowOff>
    </xdr:to>
    <xdr:sp macro="" textlink="">
      <xdr:nvSpPr>
        <xdr:cNvPr id="209" name="フローチャート: 判断 208"/>
        <xdr:cNvSpPr/>
      </xdr:nvSpPr>
      <xdr:spPr>
        <a:xfrm>
          <a:off x="2286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2449</xdr:rowOff>
    </xdr:from>
    <xdr:ext cx="762000" cy="259045"/>
    <xdr:sp macro="" textlink="">
      <xdr:nvSpPr>
        <xdr:cNvPr id="210" name="テキスト ボックス 209"/>
        <xdr:cNvSpPr txBox="1"/>
      </xdr:nvSpPr>
      <xdr:spPr>
        <a:xfrm>
          <a:off x="1955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58134</xdr:rowOff>
    </xdr:from>
    <xdr:to>
      <xdr:col>7</xdr:col>
      <xdr:colOff>31750</xdr:colOff>
      <xdr:row>81</xdr:row>
      <xdr:rowOff>159734</xdr:rowOff>
    </xdr:to>
    <xdr:sp macro="" textlink="">
      <xdr:nvSpPr>
        <xdr:cNvPr id="211" name="フローチャート: 判断 210"/>
        <xdr:cNvSpPr/>
      </xdr:nvSpPr>
      <xdr:spPr>
        <a:xfrm>
          <a:off x="1397000" y="1394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169911</xdr:rowOff>
    </xdr:from>
    <xdr:ext cx="762000" cy="259045"/>
    <xdr:sp macro="" textlink="">
      <xdr:nvSpPr>
        <xdr:cNvPr id="212" name="テキスト ボックス 211"/>
        <xdr:cNvSpPr txBox="1"/>
      </xdr:nvSpPr>
      <xdr:spPr>
        <a:xfrm>
          <a:off x="1066800" y="1371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133900</xdr:rowOff>
    </xdr:from>
    <xdr:to>
      <xdr:col>23</xdr:col>
      <xdr:colOff>184150</xdr:colOff>
      <xdr:row>82</xdr:row>
      <xdr:rowOff>64050</xdr:rowOff>
    </xdr:to>
    <xdr:sp macro="" textlink="">
      <xdr:nvSpPr>
        <xdr:cNvPr id="218" name="楕円 217"/>
        <xdr:cNvSpPr/>
      </xdr:nvSpPr>
      <xdr:spPr>
        <a:xfrm>
          <a:off x="4902200" y="140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105977</xdr:rowOff>
    </xdr:from>
    <xdr:ext cx="762000" cy="259045"/>
    <xdr:sp macro="" textlink="">
      <xdr:nvSpPr>
        <xdr:cNvPr id="219" name="人件費・物件費等の状況該当値テキスト"/>
        <xdr:cNvSpPr txBox="1"/>
      </xdr:nvSpPr>
      <xdr:spPr>
        <a:xfrm>
          <a:off x="5041900" y="1399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113480</xdr:rowOff>
    </xdr:from>
    <xdr:to>
      <xdr:col>19</xdr:col>
      <xdr:colOff>184150</xdr:colOff>
      <xdr:row>82</xdr:row>
      <xdr:rowOff>43630</xdr:rowOff>
    </xdr:to>
    <xdr:sp macro="" textlink="">
      <xdr:nvSpPr>
        <xdr:cNvPr id="220" name="楕円 219"/>
        <xdr:cNvSpPr/>
      </xdr:nvSpPr>
      <xdr:spPr>
        <a:xfrm>
          <a:off x="4064000" y="14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28407</xdr:rowOff>
    </xdr:from>
    <xdr:ext cx="736600" cy="259045"/>
    <xdr:sp macro="" textlink="">
      <xdr:nvSpPr>
        <xdr:cNvPr id="221" name="テキスト ボックス 220"/>
        <xdr:cNvSpPr txBox="1"/>
      </xdr:nvSpPr>
      <xdr:spPr>
        <a:xfrm>
          <a:off x="3733800" y="1408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109248</xdr:rowOff>
    </xdr:from>
    <xdr:to>
      <xdr:col>15</xdr:col>
      <xdr:colOff>133350</xdr:colOff>
      <xdr:row>82</xdr:row>
      <xdr:rowOff>39398</xdr:rowOff>
    </xdr:to>
    <xdr:sp macro="" textlink="">
      <xdr:nvSpPr>
        <xdr:cNvPr id="222" name="楕円 221"/>
        <xdr:cNvSpPr/>
      </xdr:nvSpPr>
      <xdr:spPr>
        <a:xfrm>
          <a:off x="3175000" y="139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24175</xdr:rowOff>
    </xdr:from>
    <xdr:ext cx="762000" cy="259045"/>
    <xdr:sp macro="" textlink="">
      <xdr:nvSpPr>
        <xdr:cNvPr id="223" name="テキスト ボックス 222"/>
        <xdr:cNvSpPr txBox="1"/>
      </xdr:nvSpPr>
      <xdr:spPr>
        <a:xfrm>
          <a:off x="2844800" y="1408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95456</xdr:rowOff>
    </xdr:from>
    <xdr:to>
      <xdr:col>11</xdr:col>
      <xdr:colOff>82550</xdr:colOff>
      <xdr:row>82</xdr:row>
      <xdr:rowOff>25606</xdr:rowOff>
    </xdr:to>
    <xdr:sp macro="" textlink="">
      <xdr:nvSpPr>
        <xdr:cNvPr id="224" name="楕円 223"/>
        <xdr:cNvSpPr/>
      </xdr:nvSpPr>
      <xdr:spPr>
        <a:xfrm>
          <a:off x="2286000" y="1398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10383</xdr:rowOff>
    </xdr:from>
    <xdr:ext cx="762000" cy="259045"/>
    <xdr:sp macro="" textlink="">
      <xdr:nvSpPr>
        <xdr:cNvPr id="225" name="テキスト ボックス 224"/>
        <xdr:cNvSpPr txBox="1"/>
      </xdr:nvSpPr>
      <xdr:spPr>
        <a:xfrm>
          <a:off x="1955800" y="1406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91385</xdr:rowOff>
    </xdr:from>
    <xdr:to>
      <xdr:col>7</xdr:col>
      <xdr:colOff>31750</xdr:colOff>
      <xdr:row>82</xdr:row>
      <xdr:rowOff>21535</xdr:rowOff>
    </xdr:to>
    <xdr:sp macro="" textlink="">
      <xdr:nvSpPr>
        <xdr:cNvPr id="226" name="楕円 225"/>
        <xdr:cNvSpPr/>
      </xdr:nvSpPr>
      <xdr:spPr>
        <a:xfrm>
          <a:off x="1397000" y="139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6312</xdr:rowOff>
    </xdr:from>
    <xdr:ext cx="762000" cy="259045"/>
    <xdr:sp macro="" textlink="">
      <xdr:nvSpPr>
        <xdr:cNvPr id="227" name="テキスト ボックス 226"/>
        <xdr:cNvSpPr txBox="1"/>
      </xdr:nvSpPr>
      <xdr:spPr>
        <a:xfrm>
          <a:off x="1066800" y="140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財政運営計画に基づき退職者不補充等により定員管理の適正化に努めてきたが、平成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年度は、道内市町村及び類似団体平均より上回っている。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引き続き、総人件費の適正化に努める。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61807</xdr:rowOff>
    </xdr:to>
    <xdr:cxnSp macro="">
      <xdr:nvCxnSpPr>
        <xdr:cNvPr id="256" name="直線コネクタ 255"/>
        <xdr:cNvCxnSpPr/>
      </xdr:nvCxnSpPr>
      <xdr:spPr>
        <a:xfrm flipV="1">
          <a:off x="17018000" y="1404196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7"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8" name="直線コネクタ 257"/>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9"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60" name="直線コネクタ 259"/>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45296</xdr:rowOff>
    </xdr:to>
    <xdr:cxnSp macro="">
      <xdr:nvCxnSpPr>
        <xdr:cNvPr id="261" name="直線コネクタ 260"/>
        <xdr:cNvCxnSpPr/>
      </xdr:nvCxnSpPr>
      <xdr:spPr>
        <a:xfrm>
          <a:off x="16179800" y="1478195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2981</xdr:rowOff>
    </xdr:from>
    <xdr:ext cx="762000" cy="259045"/>
    <xdr:sp macro="" textlink="">
      <xdr:nvSpPr>
        <xdr:cNvPr id="262"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63" name="フローチャート: 判断 262"/>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45296</xdr:rowOff>
    </xdr:to>
    <xdr:cxnSp macro="">
      <xdr:nvCxnSpPr>
        <xdr:cNvPr id="264" name="直線コネクタ 263"/>
        <xdr:cNvCxnSpPr/>
      </xdr:nvCxnSpPr>
      <xdr:spPr>
        <a:xfrm flipV="1">
          <a:off x="15290800" y="147819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157904</xdr:rowOff>
    </xdr:from>
    <xdr:to>
      <xdr:col>77</xdr:col>
      <xdr:colOff>95250</xdr:colOff>
      <xdr:row>86</xdr:row>
      <xdr:rowOff>88054</xdr:rowOff>
    </xdr:to>
    <xdr:sp macro="" textlink="">
      <xdr:nvSpPr>
        <xdr:cNvPr id="265" name="フローチャート: 判断 264"/>
        <xdr:cNvSpPr/>
      </xdr:nvSpPr>
      <xdr:spPr>
        <a:xfrm>
          <a:off x="16129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98231</xdr:rowOff>
    </xdr:from>
    <xdr:ext cx="736600" cy="259045"/>
    <xdr:sp macro="" textlink="">
      <xdr:nvSpPr>
        <xdr:cNvPr id="266" name="テキスト ボックス 265"/>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45296</xdr:rowOff>
    </xdr:to>
    <xdr:cxnSp macro="">
      <xdr:nvCxnSpPr>
        <xdr:cNvPr id="267" name="直線コネクタ 266"/>
        <xdr:cNvCxnSpPr/>
      </xdr:nvCxnSpPr>
      <xdr:spPr>
        <a:xfrm>
          <a:off x="14401800" y="14653261"/>
          <a:ext cx="889000" cy="1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157904</xdr:rowOff>
    </xdr:from>
    <xdr:to>
      <xdr:col>73</xdr:col>
      <xdr:colOff>44450</xdr:colOff>
      <xdr:row>86</xdr:row>
      <xdr:rowOff>88054</xdr:rowOff>
    </xdr:to>
    <xdr:sp macro="" textlink="">
      <xdr:nvSpPr>
        <xdr:cNvPr id="268" name="フローチャート: 判断 267"/>
        <xdr:cNvSpPr/>
      </xdr:nvSpPr>
      <xdr:spPr>
        <a:xfrm>
          <a:off x="152400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98231</xdr:rowOff>
    </xdr:from>
    <xdr:ext cx="762000" cy="259045"/>
    <xdr:sp macro="" textlink="">
      <xdr:nvSpPr>
        <xdr:cNvPr id="269" name="テキスト ボックス 268"/>
        <xdr:cNvSpPr txBox="1"/>
      </xdr:nvSpPr>
      <xdr:spPr>
        <a:xfrm>
          <a:off x="14909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88054</xdr:rowOff>
    </xdr:to>
    <xdr:cxnSp macro="">
      <xdr:nvCxnSpPr>
        <xdr:cNvPr id="270" name="直線コネクタ 269"/>
        <xdr:cNvCxnSpPr/>
      </xdr:nvCxnSpPr>
      <xdr:spPr>
        <a:xfrm flipV="1">
          <a:off x="13512800" y="146532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71" name="フローチャート: 判断 270"/>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72" name="テキスト ボックス 271"/>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117687</xdr:rowOff>
    </xdr:from>
    <xdr:to>
      <xdr:col>64</xdr:col>
      <xdr:colOff>152400</xdr:colOff>
      <xdr:row>86</xdr:row>
      <xdr:rowOff>47837</xdr:rowOff>
    </xdr:to>
    <xdr:sp macro="" textlink="">
      <xdr:nvSpPr>
        <xdr:cNvPr id="273" name="フローチャート: 判断 272"/>
        <xdr:cNvSpPr/>
      </xdr:nvSpPr>
      <xdr:spPr>
        <a:xfrm>
          <a:off x="13462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32614</xdr:rowOff>
    </xdr:from>
    <xdr:ext cx="762000" cy="259045"/>
    <xdr:sp macro="" textlink="">
      <xdr:nvSpPr>
        <xdr:cNvPr id="274" name="テキスト ボックス 273"/>
        <xdr:cNvSpPr txBox="1"/>
      </xdr:nvSpPr>
      <xdr:spPr>
        <a:xfrm>
          <a:off x="13131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80" name="楕円 279"/>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81"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82" name="楕円 281"/>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83" name="テキスト ボックス 282"/>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84" name="楕円 283"/>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80873</xdr:rowOff>
    </xdr:from>
    <xdr:ext cx="762000" cy="259045"/>
    <xdr:sp macro="" textlink="">
      <xdr:nvSpPr>
        <xdr:cNvPr id="285" name="テキスト ボックス 284"/>
        <xdr:cNvSpPr txBox="1"/>
      </xdr:nvSpPr>
      <xdr:spPr>
        <a:xfrm>
          <a:off x="14909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6" name="楕円 285"/>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7" name="テキスト ボックス 286"/>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88" name="楕円 287"/>
        <xdr:cNvSpPr/>
      </xdr:nvSpPr>
      <xdr:spPr>
        <a:xfrm>
          <a:off x="13462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89" name="テキスト ボックス 288"/>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道内市町村及び類似団体平均よりも上回っている。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定員管理の適正化に努める。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132745</xdr:rowOff>
    </xdr:from>
    <xdr:to>
      <xdr:col>81</xdr:col>
      <xdr:colOff>44450</xdr:colOff>
      <xdr:row>67</xdr:row>
      <xdr:rowOff>6471</xdr:rowOff>
    </xdr:to>
    <xdr:cxnSp macro="">
      <xdr:nvCxnSpPr>
        <xdr:cNvPr id="321" name="直線コネクタ 320"/>
        <xdr:cNvCxnSpPr/>
      </xdr:nvCxnSpPr>
      <xdr:spPr>
        <a:xfrm flipV="1">
          <a:off x="17018000" y="10076845"/>
          <a:ext cx="0" cy="1416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149998</xdr:rowOff>
    </xdr:from>
    <xdr:ext cx="762000" cy="259045"/>
    <xdr:sp macro="" textlink="">
      <xdr:nvSpPr>
        <xdr:cNvPr id="322"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6471</xdr:rowOff>
    </xdr:from>
    <xdr:to>
      <xdr:col>81</xdr:col>
      <xdr:colOff>133350</xdr:colOff>
      <xdr:row>67</xdr:row>
      <xdr:rowOff>6471</xdr:rowOff>
    </xdr:to>
    <xdr:cxnSp macro="">
      <xdr:nvCxnSpPr>
        <xdr:cNvPr id="323" name="直線コネクタ 322"/>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47672</xdr:rowOff>
    </xdr:from>
    <xdr:ext cx="762000" cy="259045"/>
    <xdr:sp macro="" textlink="">
      <xdr:nvSpPr>
        <xdr:cNvPr id="324" name="定員管理の状況最大値テキスト"/>
        <xdr:cNvSpPr txBox="1"/>
      </xdr:nvSpPr>
      <xdr:spPr>
        <a:xfrm>
          <a:off x="17106900" y="98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132745</xdr:rowOff>
    </xdr:from>
    <xdr:to>
      <xdr:col>81</xdr:col>
      <xdr:colOff>133350</xdr:colOff>
      <xdr:row>58</xdr:row>
      <xdr:rowOff>132745</xdr:rowOff>
    </xdr:to>
    <xdr:cxnSp macro="">
      <xdr:nvCxnSpPr>
        <xdr:cNvPr id="325" name="直線コネクタ 324"/>
        <xdr:cNvCxnSpPr/>
      </xdr:nvCxnSpPr>
      <xdr:spPr>
        <a:xfrm>
          <a:off x="16929100" y="1007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103051</xdr:rowOff>
    </xdr:from>
    <xdr:to>
      <xdr:col>81</xdr:col>
      <xdr:colOff>44450</xdr:colOff>
      <xdr:row>62</xdr:row>
      <xdr:rowOff>109946</xdr:rowOff>
    </xdr:to>
    <xdr:cxnSp macro="">
      <xdr:nvCxnSpPr>
        <xdr:cNvPr id="326" name="直線コネクタ 325"/>
        <xdr:cNvCxnSpPr/>
      </xdr:nvCxnSpPr>
      <xdr:spPr>
        <a:xfrm>
          <a:off x="16179800" y="10732951"/>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155199</xdr:rowOff>
    </xdr:from>
    <xdr:ext cx="762000" cy="259045"/>
    <xdr:sp macro="" textlink="">
      <xdr:nvSpPr>
        <xdr:cNvPr id="327" name="定員管理の状況平均値テキスト"/>
        <xdr:cNvSpPr txBox="1"/>
      </xdr:nvSpPr>
      <xdr:spPr>
        <a:xfrm>
          <a:off x="17106900" y="10442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138672</xdr:rowOff>
    </xdr:from>
    <xdr:to>
      <xdr:col>81</xdr:col>
      <xdr:colOff>95250</xdr:colOff>
      <xdr:row>62</xdr:row>
      <xdr:rowOff>68822</xdr:rowOff>
    </xdr:to>
    <xdr:sp macro="" textlink="">
      <xdr:nvSpPr>
        <xdr:cNvPr id="328" name="フローチャート: 判断 327"/>
        <xdr:cNvSpPr/>
      </xdr:nvSpPr>
      <xdr:spPr>
        <a:xfrm>
          <a:off x="169672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103051</xdr:rowOff>
    </xdr:to>
    <xdr:cxnSp macro="">
      <xdr:nvCxnSpPr>
        <xdr:cNvPr id="329" name="直線コネクタ 328"/>
        <xdr:cNvCxnSpPr/>
      </xdr:nvCxnSpPr>
      <xdr:spPr>
        <a:xfrm>
          <a:off x="15290800" y="10682394"/>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30" name="フローチャート: 判断 329"/>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31" name="テキスト ボックス 330"/>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72027</xdr:rowOff>
    </xdr:to>
    <xdr:cxnSp macro="">
      <xdr:nvCxnSpPr>
        <xdr:cNvPr id="332" name="直線コネクタ 331"/>
        <xdr:cNvCxnSpPr/>
      </xdr:nvCxnSpPr>
      <xdr:spPr>
        <a:xfrm flipV="1">
          <a:off x="14401800" y="1068239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121436</xdr:rowOff>
    </xdr:from>
    <xdr:to>
      <xdr:col>73</xdr:col>
      <xdr:colOff>44450</xdr:colOff>
      <xdr:row>62</xdr:row>
      <xdr:rowOff>51586</xdr:rowOff>
    </xdr:to>
    <xdr:sp macro="" textlink="">
      <xdr:nvSpPr>
        <xdr:cNvPr id="333" name="フローチャート: 判断 332"/>
        <xdr:cNvSpPr/>
      </xdr:nvSpPr>
      <xdr:spPr>
        <a:xfrm>
          <a:off x="15240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61763</xdr:rowOff>
    </xdr:from>
    <xdr:ext cx="762000" cy="259045"/>
    <xdr:sp macro="" textlink="">
      <xdr:nvSpPr>
        <xdr:cNvPr id="334" name="テキスト ボックス 333"/>
        <xdr:cNvSpPr txBox="1"/>
      </xdr:nvSpPr>
      <xdr:spPr>
        <a:xfrm>
          <a:off x="14909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72027</xdr:rowOff>
    </xdr:from>
    <xdr:to>
      <xdr:col>68</xdr:col>
      <xdr:colOff>152400</xdr:colOff>
      <xdr:row>62</xdr:row>
      <xdr:rowOff>84667</xdr:rowOff>
    </xdr:to>
    <xdr:cxnSp macro="">
      <xdr:nvCxnSpPr>
        <xdr:cNvPr id="335" name="直線コネクタ 334"/>
        <xdr:cNvCxnSpPr/>
      </xdr:nvCxnSpPr>
      <xdr:spPr>
        <a:xfrm flipV="1">
          <a:off x="13512800" y="10701927"/>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101902</xdr:rowOff>
    </xdr:from>
    <xdr:to>
      <xdr:col>68</xdr:col>
      <xdr:colOff>203200</xdr:colOff>
      <xdr:row>62</xdr:row>
      <xdr:rowOff>32052</xdr:rowOff>
    </xdr:to>
    <xdr:sp macro="" textlink="">
      <xdr:nvSpPr>
        <xdr:cNvPr id="336" name="フローチャート: 判断 335"/>
        <xdr:cNvSpPr/>
      </xdr:nvSpPr>
      <xdr:spPr>
        <a:xfrm>
          <a:off x="14351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42229</xdr:rowOff>
    </xdr:from>
    <xdr:ext cx="762000" cy="259045"/>
    <xdr:sp macro="" textlink="">
      <xdr:nvSpPr>
        <xdr:cNvPr id="337" name="テキスト ボックス 336"/>
        <xdr:cNvSpPr txBox="1"/>
      </xdr:nvSpPr>
      <xdr:spPr>
        <a:xfrm>
          <a:off x="14020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8" name="フローチャート: 判断 337"/>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9" name="テキスト ボックス 338"/>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45" name="楕円 344"/>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46" name="定員管理の状況該当値テキスト"/>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52251</xdr:rowOff>
    </xdr:from>
    <xdr:to>
      <xdr:col>77</xdr:col>
      <xdr:colOff>95250</xdr:colOff>
      <xdr:row>62</xdr:row>
      <xdr:rowOff>153851</xdr:rowOff>
    </xdr:to>
    <xdr:sp macro="" textlink="">
      <xdr:nvSpPr>
        <xdr:cNvPr id="347" name="楕円 346"/>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48" name="テキスト ボックス 347"/>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9" name="楕円 348"/>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50" name="テキスト ボックス 349"/>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21227</xdr:rowOff>
    </xdr:from>
    <xdr:to>
      <xdr:col>68</xdr:col>
      <xdr:colOff>203200</xdr:colOff>
      <xdr:row>62</xdr:row>
      <xdr:rowOff>122827</xdr:rowOff>
    </xdr:to>
    <xdr:sp macro="" textlink="">
      <xdr:nvSpPr>
        <xdr:cNvPr id="351" name="楕円 350"/>
        <xdr:cNvSpPr/>
      </xdr:nvSpPr>
      <xdr:spPr>
        <a:xfrm>
          <a:off x="14351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107604</xdr:rowOff>
    </xdr:from>
    <xdr:ext cx="762000" cy="259045"/>
    <xdr:sp macro="" textlink="">
      <xdr:nvSpPr>
        <xdr:cNvPr id="352" name="テキスト ボックス 351"/>
        <xdr:cNvSpPr txBox="1"/>
      </xdr:nvSpPr>
      <xdr:spPr>
        <a:xfrm>
          <a:off x="14020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33867</xdr:rowOff>
    </xdr:from>
    <xdr:to>
      <xdr:col>64</xdr:col>
      <xdr:colOff>152400</xdr:colOff>
      <xdr:row>62</xdr:row>
      <xdr:rowOff>135467</xdr:rowOff>
    </xdr:to>
    <xdr:sp macro="" textlink="">
      <xdr:nvSpPr>
        <xdr:cNvPr id="353" name="楕円 352"/>
        <xdr:cNvSpPr/>
      </xdr:nvSpPr>
      <xdr:spPr>
        <a:xfrm>
          <a:off x="13462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120244</xdr:rowOff>
    </xdr:from>
    <xdr:ext cx="762000" cy="259045"/>
    <xdr:sp macro="" textlink="">
      <xdr:nvSpPr>
        <xdr:cNvPr id="354" name="テキスト ボックス 353"/>
        <xdr:cNvSpPr txBox="1"/>
      </xdr:nvSpPr>
      <xdr:spPr>
        <a:xfrm>
          <a:off x="13131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と同様に、人口急増時の社会資本整備による地方債償還額が増加したため道内市町村平均を大きく上回っており、類似団体の中でも高い比率となっている。しかし、償還額については平成19年度をピークとして緩やかではあるが減少を続けており、引き続き比率の低下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64516</xdr:rowOff>
    </xdr:from>
    <xdr:to>
      <xdr:col>81</xdr:col>
      <xdr:colOff>44450</xdr:colOff>
      <xdr:row>45</xdr:row>
      <xdr:rowOff>46736</xdr:rowOff>
    </xdr:to>
    <xdr:cxnSp macro="">
      <xdr:nvCxnSpPr>
        <xdr:cNvPr id="380" name="直線コネクタ 379"/>
        <xdr:cNvCxnSpPr/>
      </xdr:nvCxnSpPr>
      <xdr:spPr>
        <a:xfrm flipV="1">
          <a:off x="17018000" y="657961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18813</xdr:rowOff>
    </xdr:from>
    <xdr:ext cx="762000" cy="259045"/>
    <xdr:sp macro="" textlink="">
      <xdr:nvSpPr>
        <xdr:cNvPr id="381" name="公債費負担の状況最小値テキスト"/>
        <xdr:cNvSpPr txBox="1"/>
      </xdr:nvSpPr>
      <xdr:spPr>
        <a:xfrm>
          <a:off x="17106900" y="773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46736</xdr:rowOff>
    </xdr:from>
    <xdr:to>
      <xdr:col>81</xdr:col>
      <xdr:colOff>133350</xdr:colOff>
      <xdr:row>45</xdr:row>
      <xdr:rowOff>46736</xdr:rowOff>
    </xdr:to>
    <xdr:cxnSp macro="">
      <xdr:nvCxnSpPr>
        <xdr:cNvPr id="382" name="直線コネクタ 381"/>
        <xdr:cNvCxnSpPr/>
      </xdr:nvCxnSpPr>
      <xdr:spPr>
        <a:xfrm>
          <a:off x="16929100" y="77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150893</xdr:rowOff>
    </xdr:from>
    <xdr:ext cx="762000" cy="259045"/>
    <xdr:sp macro="" textlink="">
      <xdr:nvSpPr>
        <xdr:cNvPr id="383" name="公債費負担の状況最大値テキスト"/>
        <xdr:cNvSpPr txBox="1"/>
      </xdr:nvSpPr>
      <xdr:spPr>
        <a:xfrm>
          <a:off x="17106900" y="6323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64516</xdr:rowOff>
    </xdr:from>
    <xdr:to>
      <xdr:col>81</xdr:col>
      <xdr:colOff>133350</xdr:colOff>
      <xdr:row>38</xdr:row>
      <xdr:rowOff>64516</xdr:rowOff>
    </xdr:to>
    <xdr:cxnSp macro="">
      <xdr:nvCxnSpPr>
        <xdr:cNvPr id="384" name="直線コネクタ 383"/>
        <xdr:cNvCxnSpPr/>
      </xdr:nvCxnSpPr>
      <xdr:spPr>
        <a:xfrm>
          <a:off x="16929100" y="657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92964</xdr:rowOff>
    </xdr:from>
    <xdr:to>
      <xdr:col>81</xdr:col>
      <xdr:colOff>44450</xdr:colOff>
      <xdr:row>42</xdr:row>
      <xdr:rowOff>141224</xdr:rowOff>
    </xdr:to>
    <xdr:cxnSp macro="">
      <xdr:nvCxnSpPr>
        <xdr:cNvPr id="385" name="直線コネクタ 384"/>
        <xdr:cNvCxnSpPr/>
      </xdr:nvCxnSpPr>
      <xdr:spPr>
        <a:xfrm flipV="1">
          <a:off x="16179800" y="729386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6"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7" name="フローチャート: 判断 386"/>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42164</xdr:rowOff>
    </xdr:to>
    <xdr:cxnSp macro="">
      <xdr:nvCxnSpPr>
        <xdr:cNvPr id="388" name="直線コネクタ 387"/>
        <xdr:cNvCxnSpPr/>
      </xdr:nvCxnSpPr>
      <xdr:spPr>
        <a:xfrm flipV="1">
          <a:off x="15290800" y="73421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42164</xdr:rowOff>
    </xdr:from>
    <xdr:to>
      <xdr:col>72</xdr:col>
      <xdr:colOff>203200</xdr:colOff>
      <xdr:row>43</xdr:row>
      <xdr:rowOff>80772</xdr:rowOff>
    </xdr:to>
    <xdr:cxnSp macro="">
      <xdr:nvCxnSpPr>
        <xdr:cNvPr id="391" name="直線コネクタ 390"/>
        <xdr:cNvCxnSpPr/>
      </xdr:nvCxnSpPr>
      <xdr:spPr>
        <a:xfrm flipV="1">
          <a:off x="14401800" y="74145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59182</xdr:rowOff>
    </xdr:from>
    <xdr:to>
      <xdr:col>73</xdr:col>
      <xdr:colOff>44450</xdr:colOff>
      <xdr:row>41</xdr:row>
      <xdr:rowOff>160782</xdr:rowOff>
    </xdr:to>
    <xdr:sp macro="" textlink="">
      <xdr:nvSpPr>
        <xdr:cNvPr id="392" name="フローチャート: 判断 39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3" name="テキスト ボックス 392"/>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80772</xdr:rowOff>
    </xdr:from>
    <xdr:to>
      <xdr:col>68</xdr:col>
      <xdr:colOff>152400</xdr:colOff>
      <xdr:row>43</xdr:row>
      <xdr:rowOff>114554</xdr:rowOff>
    </xdr:to>
    <xdr:cxnSp macro="">
      <xdr:nvCxnSpPr>
        <xdr:cNvPr id="394" name="直線コネクタ 393"/>
        <xdr:cNvCxnSpPr/>
      </xdr:nvCxnSpPr>
      <xdr:spPr>
        <a:xfrm flipV="1">
          <a:off x="13512800" y="74531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5" name="フローチャート: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397" name="フローチャート: 判断 396"/>
        <xdr:cNvSpPr/>
      </xdr:nvSpPr>
      <xdr:spPr>
        <a:xfrm>
          <a:off x="13462000" y="719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105681</xdr:rowOff>
    </xdr:from>
    <xdr:ext cx="762000" cy="259045"/>
    <xdr:sp macro="" textlink="">
      <xdr:nvSpPr>
        <xdr:cNvPr id="398" name="テキスト ボックス 397"/>
        <xdr:cNvSpPr txBox="1"/>
      </xdr:nvSpPr>
      <xdr:spPr>
        <a:xfrm>
          <a:off x="13131800" y="696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42164</xdr:rowOff>
    </xdr:from>
    <xdr:to>
      <xdr:col>81</xdr:col>
      <xdr:colOff>95250</xdr:colOff>
      <xdr:row>42</xdr:row>
      <xdr:rowOff>143764</xdr:rowOff>
    </xdr:to>
    <xdr:sp macro="" textlink="">
      <xdr:nvSpPr>
        <xdr:cNvPr id="404" name="楕円 403"/>
        <xdr:cNvSpPr/>
      </xdr:nvSpPr>
      <xdr:spPr>
        <a:xfrm>
          <a:off x="169672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14241</xdr:rowOff>
    </xdr:from>
    <xdr:ext cx="762000" cy="259045"/>
    <xdr:sp macro="" textlink="">
      <xdr:nvSpPr>
        <xdr:cNvPr id="405" name="公債費負担の状況該当値テキスト"/>
        <xdr:cNvSpPr txBox="1"/>
      </xdr:nvSpPr>
      <xdr:spPr>
        <a:xfrm>
          <a:off x="17106900" y="721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406" name="楕円 405"/>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7" name="テキスト ボックス 406"/>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162814</xdr:rowOff>
    </xdr:from>
    <xdr:to>
      <xdr:col>73</xdr:col>
      <xdr:colOff>44450</xdr:colOff>
      <xdr:row>43</xdr:row>
      <xdr:rowOff>92964</xdr:rowOff>
    </xdr:to>
    <xdr:sp macro="" textlink="">
      <xdr:nvSpPr>
        <xdr:cNvPr id="408" name="楕円 407"/>
        <xdr:cNvSpPr/>
      </xdr:nvSpPr>
      <xdr:spPr>
        <a:xfrm>
          <a:off x="15240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77741</xdr:rowOff>
    </xdr:from>
    <xdr:ext cx="762000" cy="259045"/>
    <xdr:sp macro="" textlink="">
      <xdr:nvSpPr>
        <xdr:cNvPr id="409" name="テキスト ボックス 408"/>
        <xdr:cNvSpPr txBox="1"/>
      </xdr:nvSpPr>
      <xdr:spPr>
        <a:xfrm>
          <a:off x="14909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29972</xdr:rowOff>
    </xdr:from>
    <xdr:to>
      <xdr:col>68</xdr:col>
      <xdr:colOff>203200</xdr:colOff>
      <xdr:row>43</xdr:row>
      <xdr:rowOff>131572</xdr:rowOff>
    </xdr:to>
    <xdr:sp macro="" textlink="">
      <xdr:nvSpPr>
        <xdr:cNvPr id="410" name="楕円 409"/>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116349</xdr:rowOff>
    </xdr:from>
    <xdr:ext cx="762000" cy="259045"/>
    <xdr:sp macro="" textlink="">
      <xdr:nvSpPr>
        <xdr:cNvPr id="411" name="テキスト ボックス 410"/>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12" name="楕円 411"/>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13" name="テキスト ボックス 412"/>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急増時における社会資本整備のために発行した地方債や公営企業等への繰入等により、道内市町村及び類似団体平均を大幅に上回る比率となっている。地方債残高については、平成15年度末の197億円をピークに減少しており、今後も新規発行地方債を抑制するとともに充当可能基金の増額を図るなど、比率の低下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111328</xdr:rowOff>
    </xdr:to>
    <xdr:cxnSp macro="">
      <xdr:nvCxnSpPr>
        <xdr:cNvPr id="440" name="直線コネクタ 439"/>
        <xdr:cNvCxnSpPr/>
      </xdr:nvCxnSpPr>
      <xdr:spPr>
        <a:xfrm flipV="1">
          <a:off x="17018000" y="2451100"/>
          <a:ext cx="0" cy="10892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83405</xdr:rowOff>
    </xdr:from>
    <xdr:ext cx="762000" cy="259045"/>
    <xdr:sp macro="" textlink="">
      <xdr:nvSpPr>
        <xdr:cNvPr id="441" name="将来負担の状況最小値テキスト"/>
        <xdr:cNvSpPr txBox="1"/>
      </xdr:nvSpPr>
      <xdr:spPr>
        <a:xfrm>
          <a:off x="17106900" y="351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111328</xdr:rowOff>
    </xdr:from>
    <xdr:to>
      <xdr:col>81</xdr:col>
      <xdr:colOff>133350</xdr:colOff>
      <xdr:row>20</xdr:row>
      <xdr:rowOff>111328</xdr:rowOff>
    </xdr:to>
    <xdr:cxnSp macro="">
      <xdr:nvCxnSpPr>
        <xdr:cNvPr id="442" name="直線コネクタ 441"/>
        <xdr:cNvCxnSpPr/>
      </xdr:nvCxnSpPr>
      <xdr:spPr>
        <a:xfrm>
          <a:off x="16929100" y="35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100254</xdr:rowOff>
    </xdr:from>
    <xdr:to>
      <xdr:col>81</xdr:col>
      <xdr:colOff>44450</xdr:colOff>
      <xdr:row>16</xdr:row>
      <xdr:rowOff>163957</xdr:rowOff>
    </xdr:to>
    <xdr:cxnSp macro="">
      <xdr:nvCxnSpPr>
        <xdr:cNvPr id="445" name="直線コネクタ 444"/>
        <xdr:cNvCxnSpPr/>
      </xdr:nvCxnSpPr>
      <xdr:spPr>
        <a:xfrm flipV="1">
          <a:off x="16179800" y="2843454"/>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115460</xdr:rowOff>
    </xdr:from>
    <xdr:ext cx="762000" cy="259045"/>
    <xdr:sp macro="" textlink="">
      <xdr:nvSpPr>
        <xdr:cNvPr id="446"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98933</xdr:rowOff>
    </xdr:from>
    <xdr:to>
      <xdr:col>81</xdr:col>
      <xdr:colOff>95250</xdr:colOff>
      <xdr:row>15</xdr:row>
      <xdr:rowOff>29083</xdr:rowOff>
    </xdr:to>
    <xdr:sp macro="" textlink="">
      <xdr:nvSpPr>
        <xdr:cNvPr id="447" name="フローチャート: 判断 446"/>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163957</xdr:rowOff>
    </xdr:from>
    <xdr:to>
      <xdr:col>77</xdr:col>
      <xdr:colOff>44450</xdr:colOff>
      <xdr:row>17</xdr:row>
      <xdr:rowOff>33528</xdr:rowOff>
    </xdr:to>
    <xdr:cxnSp macro="">
      <xdr:nvCxnSpPr>
        <xdr:cNvPr id="448" name="直線コネクタ 447"/>
        <xdr:cNvCxnSpPr/>
      </xdr:nvCxnSpPr>
      <xdr:spPr>
        <a:xfrm flipV="1">
          <a:off x="15290800" y="290715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137541</xdr:rowOff>
    </xdr:from>
    <xdr:to>
      <xdr:col>77</xdr:col>
      <xdr:colOff>95250</xdr:colOff>
      <xdr:row>15</xdr:row>
      <xdr:rowOff>67691</xdr:rowOff>
    </xdr:to>
    <xdr:sp macro="" textlink="">
      <xdr:nvSpPr>
        <xdr:cNvPr id="449" name="フローチャート: 判断 448"/>
        <xdr:cNvSpPr/>
      </xdr:nvSpPr>
      <xdr:spPr>
        <a:xfrm>
          <a:off x="16129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77868</xdr:rowOff>
    </xdr:from>
    <xdr:ext cx="736600" cy="259045"/>
    <xdr:sp macro="" textlink="">
      <xdr:nvSpPr>
        <xdr:cNvPr id="450" name="テキスト ボックス 449"/>
        <xdr:cNvSpPr txBox="1"/>
      </xdr:nvSpPr>
      <xdr:spPr>
        <a:xfrm>
          <a:off x="15798800" y="230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33528</xdr:rowOff>
    </xdr:from>
    <xdr:to>
      <xdr:col>72</xdr:col>
      <xdr:colOff>203200</xdr:colOff>
      <xdr:row>17</xdr:row>
      <xdr:rowOff>54762</xdr:rowOff>
    </xdr:to>
    <xdr:cxnSp macro="">
      <xdr:nvCxnSpPr>
        <xdr:cNvPr id="451" name="直線コネクタ 450"/>
        <xdr:cNvCxnSpPr/>
      </xdr:nvCxnSpPr>
      <xdr:spPr>
        <a:xfrm flipV="1">
          <a:off x="14401800" y="2948178"/>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158775</xdr:rowOff>
    </xdr:from>
    <xdr:to>
      <xdr:col>73</xdr:col>
      <xdr:colOff>44450</xdr:colOff>
      <xdr:row>15</xdr:row>
      <xdr:rowOff>88925</xdr:rowOff>
    </xdr:to>
    <xdr:sp macro="" textlink="">
      <xdr:nvSpPr>
        <xdr:cNvPr id="452" name="フローチャート: 判断 451"/>
        <xdr:cNvSpPr/>
      </xdr:nvSpPr>
      <xdr:spPr>
        <a:xfrm>
          <a:off x="15240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99102</xdr:rowOff>
    </xdr:from>
    <xdr:ext cx="762000" cy="259045"/>
    <xdr:sp macro="" textlink="">
      <xdr:nvSpPr>
        <xdr:cNvPr id="453" name="テキスト ボックス 452"/>
        <xdr:cNvSpPr txBox="1"/>
      </xdr:nvSpPr>
      <xdr:spPr>
        <a:xfrm>
          <a:off x="14909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54762</xdr:rowOff>
    </xdr:from>
    <xdr:to>
      <xdr:col>68</xdr:col>
      <xdr:colOff>152400</xdr:colOff>
      <xdr:row>17</xdr:row>
      <xdr:rowOff>111227</xdr:rowOff>
    </xdr:to>
    <xdr:cxnSp macro="">
      <xdr:nvCxnSpPr>
        <xdr:cNvPr id="454" name="直線コネクタ 453"/>
        <xdr:cNvCxnSpPr/>
      </xdr:nvCxnSpPr>
      <xdr:spPr>
        <a:xfrm flipV="1">
          <a:off x="13512800" y="2969412"/>
          <a:ext cx="889000" cy="5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4699</xdr:rowOff>
    </xdr:from>
    <xdr:to>
      <xdr:col>68</xdr:col>
      <xdr:colOff>203200</xdr:colOff>
      <xdr:row>15</xdr:row>
      <xdr:rowOff>106299</xdr:rowOff>
    </xdr:to>
    <xdr:sp macro="" textlink="">
      <xdr:nvSpPr>
        <xdr:cNvPr id="455" name="フローチャート: 判断 454"/>
        <xdr:cNvSpPr/>
      </xdr:nvSpPr>
      <xdr:spPr>
        <a:xfrm>
          <a:off x="14351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116476</xdr:rowOff>
    </xdr:from>
    <xdr:ext cx="762000" cy="259045"/>
    <xdr:sp macro="" textlink="">
      <xdr:nvSpPr>
        <xdr:cNvPr id="456" name="テキスト ボックス 455"/>
        <xdr:cNvSpPr txBox="1"/>
      </xdr:nvSpPr>
      <xdr:spPr>
        <a:xfrm>
          <a:off x="14020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63576</xdr:rowOff>
    </xdr:from>
    <xdr:to>
      <xdr:col>64</xdr:col>
      <xdr:colOff>152400</xdr:colOff>
      <xdr:row>15</xdr:row>
      <xdr:rowOff>165176</xdr:rowOff>
    </xdr:to>
    <xdr:sp macro="" textlink="">
      <xdr:nvSpPr>
        <xdr:cNvPr id="457" name="フローチャート: 判断 456"/>
        <xdr:cNvSpPr/>
      </xdr:nvSpPr>
      <xdr:spPr>
        <a:xfrm>
          <a:off x="13462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3903</xdr:rowOff>
    </xdr:from>
    <xdr:ext cx="762000" cy="259045"/>
    <xdr:sp macro="" textlink="">
      <xdr:nvSpPr>
        <xdr:cNvPr id="458" name="テキスト ボックス 457"/>
        <xdr:cNvSpPr txBox="1"/>
      </xdr:nvSpPr>
      <xdr:spPr>
        <a:xfrm>
          <a:off x="13131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49454</xdr:rowOff>
    </xdr:from>
    <xdr:to>
      <xdr:col>81</xdr:col>
      <xdr:colOff>95250</xdr:colOff>
      <xdr:row>16</xdr:row>
      <xdr:rowOff>151054</xdr:rowOff>
    </xdr:to>
    <xdr:sp macro="" textlink="">
      <xdr:nvSpPr>
        <xdr:cNvPr id="464" name="楕円 463"/>
        <xdr:cNvSpPr/>
      </xdr:nvSpPr>
      <xdr:spPr>
        <a:xfrm>
          <a:off x="16967200" y="27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21531</xdr:rowOff>
    </xdr:from>
    <xdr:ext cx="762000" cy="259045"/>
    <xdr:sp macro="" textlink="">
      <xdr:nvSpPr>
        <xdr:cNvPr id="465" name="将来負担の状況該当値テキスト"/>
        <xdr:cNvSpPr txBox="1"/>
      </xdr:nvSpPr>
      <xdr:spPr>
        <a:xfrm>
          <a:off x="17106900" y="276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113157</xdr:rowOff>
    </xdr:from>
    <xdr:to>
      <xdr:col>77</xdr:col>
      <xdr:colOff>95250</xdr:colOff>
      <xdr:row>17</xdr:row>
      <xdr:rowOff>43307</xdr:rowOff>
    </xdr:to>
    <xdr:sp macro="" textlink="">
      <xdr:nvSpPr>
        <xdr:cNvPr id="466" name="楕円 465"/>
        <xdr:cNvSpPr/>
      </xdr:nvSpPr>
      <xdr:spPr>
        <a:xfrm>
          <a:off x="16129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28084</xdr:rowOff>
    </xdr:from>
    <xdr:ext cx="736600" cy="259045"/>
    <xdr:sp macro="" textlink="">
      <xdr:nvSpPr>
        <xdr:cNvPr id="467" name="テキスト ボックス 466"/>
        <xdr:cNvSpPr txBox="1"/>
      </xdr:nvSpPr>
      <xdr:spPr>
        <a:xfrm>
          <a:off x="15798800" y="294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154178</xdr:rowOff>
    </xdr:from>
    <xdr:to>
      <xdr:col>73</xdr:col>
      <xdr:colOff>44450</xdr:colOff>
      <xdr:row>17</xdr:row>
      <xdr:rowOff>84328</xdr:rowOff>
    </xdr:to>
    <xdr:sp macro="" textlink="">
      <xdr:nvSpPr>
        <xdr:cNvPr id="468" name="楕円 467"/>
        <xdr:cNvSpPr/>
      </xdr:nvSpPr>
      <xdr:spPr>
        <a:xfrm>
          <a:off x="15240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69105</xdr:rowOff>
    </xdr:from>
    <xdr:ext cx="762000" cy="259045"/>
    <xdr:sp macro="" textlink="">
      <xdr:nvSpPr>
        <xdr:cNvPr id="469" name="テキスト ボックス 468"/>
        <xdr:cNvSpPr txBox="1"/>
      </xdr:nvSpPr>
      <xdr:spPr>
        <a:xfrm>
          <a:off x="14909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3962</xdr:rowOff>
    </xdr:from>
    <xdr:to>
      <xdr:col>68</xdr:col>
      <xdr:colOff>203200</xdr:colOff>
      <xdr:row>17</xdr:row>
      <xdr:rowOff>105562</xdr:rowOff>
    </xdr:to>
    <xdr:sp macro="" textlink="">
      <xdr:nvSpPr>
        <xdr:cNvPr id="470" name="楕円 469"/>
        <xdr:cNvSpPr/>
      </xdr:nvSpPr>
      <xdr:spPr>
        <a:xfrm>
          <a:off x="14351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90339</xdr:rowOff>
    </xdr:from>
    <xdr:ext cx="762000" cy="259045"/>
    <xdr:sp macro="" textlink="">
      <xdr:nvSpPr>
        <xdr:cNvPr id="471" name="テキスト ボックス 470"/>
        <xdr:cNvSpPr txBox="1"/>
      </xdr:nvSpPr>
      <xdr:spPr>
        <a:xfrm>
          <a:off x="14020800" y="300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60427</xdr:rowOff>
    </xdr:from>
    <xdr:to>
      <xdr:col>64</xdr:col>
      <xdr:colOff>152400</xdr:colOff>
      <xdr:row>17</xdr:row>
      <xdr:rowOff>162027</xdr:rowOff>
    </xdr:to>
    <xdr:sp macro="" textlink="">
      <xdr:nvSpPr>
        <xdr:cNvPr id="472" name="楕円 471"/>
        <xdr:cNvSpPr/>
      </xdr:nvSpPr>
      <xdr:spPr>
        <a:xfrm>
          <a:off x="13462000" y="297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146804</xdr:rowOff>
    </xdr:from>
    <xdr:ext cx="762000" cy="259045"/>
    <xdr:sp macro="" textlink="">
      <xdr:nvSpPr>
        <xdr:cNvPr id="473" name="テキスト ボックス 472"/>
        <xdr:cNvSpPr txBox="1"/>
      </xdr:nvSpPr>
      <xdr:spPr>
        <a:xfrm>
          <a:off x="13131800" y="306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年度は、道内市町村及び類似団体平均より低い水準となっており、引き続き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適切な人員</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確保・配置を図りながら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人件費の抑制</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44704</xdr:rowOff>
    </xdr:from>
    <xdr:to>
      <xdr:col>24</xdr:col>
      <xdr:colOff>25400</xdr:colOff>
      <xdr:row>40</xdr:row>
      <xdr:rowOff>21844</xdr:rowOff>
    </xdr:to>
    <xdr:cxnSp macro="">
      <xdr:nvCxnSpPr>
        <xdr:cNvPr id="59" name="直線コネクタ 58"/>
        <xdr:cNvCxnSpPr/>
      </xdr:nvCxnSpPr>
      <xdr:spPr>
        <a:xfrm flipV="1">
          <a:off x="4826000" y="587400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165371</xdr:rowOff>
    </xdr:from>
    <xdr:ext cx="762000" cy="259045"/>
    <xdr:sp macro="" textlink="">
      <xdr:nvSpPr>
        <xdr:cNvPr id="60" name="人件費最小値テキスト"/>
        <xdr:cNvSpPr txBox="1"/>
      </xdr:nvSpPr>
      <xdr:spPr>
        <a:xfrm>
          <a:off x="4914900" y="68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21844</xdr:rowOff>
    </xdr:from>
    <xdr:to>
      <xdr:col>24</xdr:col>
      <xdr:colOff>114300</xdr:colOff>
      <xdr:row>40</xdr:row>
      <xdr:rowOff>21844</xdr:rowOff>
    </xdr:to>
    <xdr:cxnSp macro="">
      <xdr:nvCxnSpPr>
        <xdr:cNvPr id="61" name="直線コネクタ 60"/>
        <xdr:cNvCxnSpPr/>
      </xdr:nvCxnSpPr>
      <xdr:spPr>
        <a:xfrm>
          <a:off x="4737100" y="687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131081</xdr:rowOff>
    </xdr:from>
    <xdr:ext cx="762000" cy="259045"/>
    <xdr:sp macro="" textlink="">
      <xdr:nvSpPr>
        <xdr:cNvPr id="62" name="人件費最大値テキスト"/>
        <xdr:cNvSpPr txBox="1"/>
      </xdr:nvSpPr>
      <xdr:spPr>
        <a:xfrm>
          <a:off x="4914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44704</xdr:rowOff>
    </xdr:from>
    <xdr:to>
      <xdr:col>24</xdr:col>
      <xdr:colOff>114300</xdr:colOff>
      <xdr:row>34</xdr:row>
      <xdr:rowOff>44704</xdr:rowOff>
    </xdr:to>
    <xdr:cxnSp macro="">
      <xdr:nvCxnSpPr>
        <xdr:cNvPr id="63" name="直線コネクタ 62"/>
        <xdr:cNvCxnSpPr/>
      </xdr:nvCxnSpPr>
      <xdr:spPr>
        <a:xfrm>
          <a:off x="4737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36</xdr:row>
      <xdr:rowOff>145288</xdr:rowOff>
    </xdr:to>
    <xdr:cxnSp macro="">
      <xdr:nvCxnSpPr>
        <xdr:cNvPr id="64" name="直線コネクタ 63"/>
        <xdr:cNvCxnSpPr/>
      </xdr:nvCxnSpPr>
      <xdr:spPr>
        <a:xfrm flipV="1">
          <a:off x="3987800" y="6312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6" name="フローチャート: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149860</xdr:rowOff>
    </xdr:to>
    <xdr:cxnSp macro="">
      <xdr:nvCxnSpPr>
        <xdr:cNvPr id="67" name="直線コネクタ 66"/>
        <xdr:cNvCxnSpPr/>
      </xdr:nvCxnSpPr>
      <xdr:spPr>
        <a:xfrm flipV="1">
          <a:off x="3098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149860</xdr:rowOff>
    </xdr:to>
    <xdr:cxnSp macro="">
      <xdr:nvCxnSpPr>
        <xdr:cNvPr id="70" name="直線コネクタ 69"/>
        <xdr:cNvCxnSpPr/>
      </xdr:nvCxnSpPr>
      <xdr:spPr>
        <a:xfrm>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51562</xdr:rowOff>
    </xdr:to>
    <xdr:cxnSp macro="">
      <xdr:nvCxnSpPr>
        <xdr:cNvPr id="73" name="直線コネクタ 72"/>
        <xdr:cNvCxnSpPr/>
      </xdr:nvCxnSpPr>
      <xdr:spPr>
        <a:xfrm flipV="1">
          <a:off x="1320800" y="63174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道内市町村及び類似団体平均より低い水準となっている。今後も引き続き行政コストの削減に努める。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130810</xdr:rowOff>
    </xdr:to>
    <xdr:cxnSp macro="">
      <xdr:nvCxnSpPr>
        <xdr:cNvPr id="120" name="直線コネクタ 119"/>
        <xdr:cNvCxnSpPr/>
      </xdr:nvCxnSpPr>
      <xdr:spPr>
        <a:xfrm flipV="1">
          <a:off x="16510000" y="24358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3"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4" name="直線コネクタ 123"/>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77470</xdr:rowOff>
    </xdr:to>
    <xdr:cxnSp macro="">
      <xdr:nvCxnSpPr>
        <xdr:cNvPr id="125" name="直線コネクタ 124"/>
        <xdr:cNvCxnSpPr/>
      </xdr:nvCxnSpPr>
      <xdr:spPr>
        <a:xfrm flipV="1">
          <a:off x="15671800" y="264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77470</xdr:rowOff>
    </xdr:to>
    <xdr:cxnSp macro="">
      <xdr:nvCxnSpPr>
        <xdr:cNvPr id="128" name="直線コネクタ 127"/>
        <xdr:cNvCxnSpPr/>
      </xdr:nvCxnSpPr>
      <xdr:spPr>
        <a:xfrm>
          <a:off x="14782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xdr:rowOff>
    </xdr:from>
    <xdr:to>
      <xdr:col>78</xdr:col>
      <xdr:colOff>120650</xdr:colOff>
      <xdr:row>17</xdr:row>
      <xdr:rowOff>105410</xdr:rowOff>
    </xdr:to>
    <xdr:sp macro="" textlink="">
      <xdr:nvSpPr>
        <xdr:cNvPr id="129" name="フローチャート: 判断 128"/>
        <xdr:cNvSpPr/>
      </xdr:nvSpPr>
      <xdr:spPr>
        <a:xfrm>
          <a:off x="15621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30" name="テキスト ボックス 129"/>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111760</xdr:rowOff>
    </xdr:from>
    <xdr:to>
      <xdr:col>73</xdr:col>
      <xdr:colOff>180975</xdr:colOff>
      <xdr:row>15</xdr:row>
      <xdr:rowOff>16510</xdr:rowOff>
    </xdr:to>
    <xdr:cxnSp macro="">
      <xdr:nvCxnSpPr>
        <xdr:cNvPr id="131" name="直線コネクタ 130"/>
        <xdr:cNvCxnSpPr/>
      </xdr:nvCxnSpPr>
      <xdr:spPr>
        <a:xfrm>
          <a:off x="13893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2" name="フローチャート: 判断 131"/>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3" name="テキスト ボックス 132"/>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14</xdr:row>
      <xdr:rowOff>119380</xdr:rowOff>
    </xdr:to>
    <xdr:cxnSp macro="">
      <xdr:nvCxnSpPr>
        <xdr:cNvPr id="134" name="直線コネクタ 133"/>
        <xdr:cNvCxnSpPr/>
      </xdr:nvCxnSpPr>
      <xdr:spPr>
        <a:xfrm flipV="1">
          <a:off x="13004800" y="2512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37" name="フローチャート: 判断 136"/>
        <xdr:cNvSpPr/>
      </xdr:nvSpPr>
      <xdr:spPr>
        <a:xfrm>
          <a:off x="12954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38" name="テキスト ボックス 137"/>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4" name="楕円 143"/>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5"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6" name="楕円 145"/>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7" name="テキスト ボックス 146"/>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60960</xdr:rowOff>
    </xdr:from>
    <xdr:to>
      <xdr:col>69</xdr:col>
      <xdr:colOff>142875</xdr:colOff>
      <xdr:row>14</xdr:row>
      <xdr:rowOff>162560</xdr:rowOff>
    </xdr:to>
    <xdr:sp macro="" textlink="">
      <xdr:nvSpPr>
        <xdr:cNvPr id="150" name="楕円 149"/>
        <xdr:cNvSpPr/>
      </xdr:nvSpPr>
      <xdr:spPr>
        <a:xfrm>
          <a:off x="13843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1287</xdr:rowOff>
    </xdr:from>
    <xdr:ext cx="762000" cy="259045"/>
    <xdr:sp macro="" textlink="">
      <xdr:nvSpPr>
        <xdr:cNvPr id="151" name="テキスト ボックス 150"/>
        <xdr:cNvSpPr txBox="1"/>
      </xdr:nvSpPr>
      <xdr:spPr>
        <a:xfrm>
          <a:off x="13512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68580</xdr:rowOff>
    </xdr:from>
    <xdr:to>
      <xdr:col>65</xdr:col>
      <xdr:colOff>53975</xdr:colOff>
      <xdr:row>14</xdr:row>
      <xdr:rowOff>170180</xdr:rowOff>
    </xdr:to>
    <xdr:sp macro="" textlink="">
      <xdr:nvSpPr>
        <xdr:cNvPr id="152" name="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道内市町村及び類似団体平均より低い水準となっており、今後も引き続き維持するよう努める。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6350</xdr:rowOff>
    </xdr:from>
    <xdr:to>
      <xdr:col>24</xdr:col>
      <xdr:colOff>25400</xdr:colOff>
      <xdr:row>61</xdr:row>
      <xdr:rowOff>6350</xdr:rowOff>
    </xdr:to>
    <xdr:cxnSp macro="">
      <xdr:nvCxnSpPr>
        <xdr:cNvPr id="181" name="直線コネクタ 180"/>
        <xdr:cNvCxnSpPr/>
      </xdr:nvCxnSpPr>
      <xdr:spPr>
        <a:xfrm flipV="1">
          <a:off x="4826000" y="9093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149877</xdr:rowOff>
    </xdr:from>
    <xdr:ext cx="762000" cy="259045"/>
    <xdr:sp macro="" textlink="">
      <xdr:nvSpPr>
        <xdr:cNvPr id="182" name="扶助費最小値テキスト"/>
        <xdr:cNvSpPr txBox="1"/>
      </xdr:nvSpPr>
      <xdr:spPr>
        <a:xfrm>
          <a:off x="4914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6350</xdr:rowOff>
    </xdr:from>
    <xdr:to>
      <xdr:col>24</xdr:col>
      <xdr:colOff>114300</xdr:colOff>
      <xdr:row>61</xdr:row>
      <xdr:rowOff>6350</xdr:rowOff>
    </xdr:to>
    <xdr:cxnSp macro="">
      <xdr:nvCxnSpPr>
        <xdr:cNvPr id="183" name="直線コネクタ 182"/>
        <xdr:cNvCxnSpPr/>
      </xdr:nvCxnSpPr>
      <xdr:spPr>
        <a:xfrm>
          <a:off x="4737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92727</xdr:rowOff>
    </xdr:from>
    <xdr:ext cx="762000" cy="259045"/>
    <xdr:sp macro="" textlink="">
      <xdr:nvSpPr>
        <xdr:cNvPr id="184" name="扶助費最大値テキスト"/>
        <xdr:cNvSpPr txBox="1"/>
      </xdr:nvSpPr>
      <xdr:spPr>
        <a:xfrm>
          <a:off x="4914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6350</xdr:rowOff>
    </xdr:from>
    <xdr:to>
      <xdr:col>24</xdr:col>
      <xdr:colOff>114300</xdr:colOff>
      <xdr:row>53</xdr:row>
      <xdr:rowOff>6350</xdr:rowOff>
    </xdr:to>
    <xdr:cxnSp macro="">
      <xdr:nvCxnSpPr>
        <xdr:cNvPr id="185" name="直線コネクタ 184"/>
        <xdr:cNvCxnSpPr/>
      </xdr:nvCxnSpPr>
      <xdr:spPr>
        <a:xfrm>
          <a:off x="4737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63500</xdr:rowOff>
    </xdr:to>
    <xdr:cxnSp macro="">
      <xdr:nvCxnSpPr>
        <xdr:cNvPr id="186" name="直線コネクタ 185"/>
        <xdr:cNvCxnSpPr/>
      </xdr:nvCxnSpPr>
      <xdr:spPr>
        <a:xfrm>
          <a:off x="3987800" y="9309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0</xdr:rowOff>
    </xdr:from>
    <xdr:to>
      <xdr:col>19</xdr:col>
      <xdr:colOff>187325</xdr:colOff>
      <xdr:row>54</xdr:row>
      <xdr:rowOff>50800</xdr:rowOff>
    </xdr:to>
    <xdr:cxnSp macro="">
      <xdr:nvCxnSpPr>
        <xdr:cNvPr id="189" name="直線コネクタ 188"/>
        <xdr:cNvCxnSpPr/>
      </xdr:nvCxnSpPr>
      <xdr:spPr>
        <a:xfrm>
          <a:off x="3098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69850</xdr:rowOff>
    </xdr:from>
    <xdr:to>
      <xdr:col>20</xdr:col>
      <xdr:colOff>38100</xdr:colOff>
      <xdr:row>56</xdr:row>
      <xdr:rowOff>0</xdr:rowOff>
    </xdr:to>
    <xdr:sp macro="" textlink="">
      <xdr:nvSpPr>
        <xdr:cNvPr id="190" name="フローチャート: 判断 189"/>
        <xdr:cNvSpPr/>
      </xdr:nvSpPr>
      <xdr:spPr>
        <a:xfrm>
          <a:off x="3937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54</xdr:row>
      <xdr:rowOff>0</xdr:rowOff>
    </xdr:to>
    <xdr:cxnSp macro="">
      <xdr:nvCxnSpPr>
        <xdr:cNvPr id="192" name="直線コネクタ 191"/>
        <xdr:cNvCxnSpPr/>
      </xdr:nvCxnSpPr>
      <xdr:spPr>
        <a:xfrm>
          <a:off x="2209800" y="922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31750</xdr:rowOff>
    </xdr:from>
    <xdr:to>
      <xdr:col>15</xdr:col>
      <xdr:colOff>149225</xdr:colOff>
      <xdr:row>55</xdr:row>
      <xdr:rowOff>133350</xdr:rowOff>
    </xdr:to>
    <xdr:sp macro="" textlink="">
      <xdr:nvSpPr>
        <xdr:cNvPr id="193" name="フローチャート: 判断 192"/>
        <xdr:cNvSpPr/>
      </xdr:nvSpPr>
      <xdr:spPr>
        <a:xfrm>
          <a:off x="3048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4" name="テキスト ボックス 193"/>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133350</xdr:rowOff>
    </xdr:from>
    <xdr:to>
      <xdr:col>11</xdr:col>
      <xdr:colOff>9525</xdr:colOff>
      <xdr:row>54</xdr:row>
      <xdr:rowOff>25400</xdr:rowOff>
    </xdr:to>
    <xdr:cxnSp macro="">
      <xdr:nvCxnSpPr>
        <xdr:cNvPr id="195" name="直線コネクタ 194"/>
        <xdr:cNvCxnSpPr/>
      </xdr:nvCxnSpPr>
      <xdr:spPr>
        <a:xfrm flipV="1">
          <a:off x="1320800" y="922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6" name="フローチャート: 判断 195"/>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8" name="フローチャート: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5" name="楕円 204"/>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6"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7" name="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120650</xdr:rowOff>
    </xdr:from>
    <xdr:to>
      <xdr:col>15</xdr:col>
      <xdr:colOff>149225</xdr:colOff>
      <xdr:row>54</xdr:row>
      <xdr:rowOff>50800</xdr:rowOff>
    </xdr:to>
    <xdr:sp macro="" textlink="">
      <xdr:nvSpPr>
        <xdr:cNvPr id="209" name="楕円 208"/>
        <xdr:cNvSpPr/>
      </xdr:nvSpPr>
      <xdr:spPr>
        <a:xfrm>
          <a:off x="3048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60977</xdr:rowOff>
    </xdr:from>
    <xdr:ext cx="762000" cy="259045"/>
    <xdr:sp macro="" textlink="">
      <xdr:nvSpPr>
        <xdr:cNvPr id="210" name="テキスト ボックス 209"/>
        <xdr:cNvSpPr txBox="1"/>
      </xdr:nvSpPr>
      <xdr:spPr>
        <a:xfrm>
          <a:off x="2717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82550</xdr:rowOff>
    </xdr:from>
    <xdr:to>
      <xdr:col>11</xdr:col>
      <xdr:colOff>60325</xdr:colOff>
      <xdr:row>54</xdr:row>
      <xdr:rowOff>12700</xdr:rowOff>
    </xdr:to>
    <xdr:sp macro="" textlink="">
      <xdr:nvSpPr>
        <xdr:cNvPr id="211" name="楕円 210"/>
        <xdr:cNvSpPr/>
      </xdr:nvSpPr>
      <xdr:spPr>
        <a:xfrm>
          <a:off x="2159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22877</xdr:rowOff>
    </xdr:from>
    <xdr:ext cx="762000" cy="259045"/>
    <xdr:sp macro="" textlink="">
      <xdr:nvSpPr>
        <xdr:cNvPr id="212" name="テキスト ボックス 211"/>
        <xdr:cNvSpPr txBox="1"/>
      </xdr:nvSpPr>
      <xdr:spPr>
        <a:xfrm>
          <a:off x="1828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13" name="楕円 212"/>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4" name="テキスト ボックス 213"/>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その他のうち繰出金については、人口1人当たりの決算額で道内市町村及び類似団体平均を上回っている。各特別会計の事業内容を注視し、過大になることがないよう適正化に努める。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19558</xdr:rowOff>
    </xdr:from>
    <xdr:to>
      <xdr:col>82</xdr:col>
      <xdr:colOff>107950</xdr:colOff>
      <xdr:row>60</xdr:row>
      <xdr:rowOff>94996</xdr:rowOff>
    </xdr:to>
    <xdr:cxnSp macro="">
      <xdr:nvCxnSpPr>
        <xdr:cNvPr id="239" name="直線コネクタ 238"/>
        <xdr:cNvCxnSpPr/>
      </xdr:nvCxnSpPr>
      <xdr:spPr>
        <a:xfrm flipV="1">
          <a:off x="16510000" y="944930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67073</xdr:rowOff>
    </xdr:from>
    <xdr:ext cx="762000" cy="259045"/>
    <xdr:sp macro="" textlink="">
      <xdr:nvSpPr>
        <xdr:cNvPr id="240" name="その他最小値テキスト"/>
        <xdr:cNvSpPr txBox="1"/>
      </xdr:nvSpPr>
      <xdr:spPr>
        <a:xfrm>
          <a:off x="16598900" y="1035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94996</xdr:rowOff>
    </xdr:from>
    <xdr:to>
      <xdr:col>82</xdr:col>
      <xdr:colOff>196850</xdr:colOff>
      <xdr:row>60</xdr:row>
      <xdr:rowOff>94996</xdr:rowOff>
    </xdr:to>
    <xdr:cxnSp macro="">
      <xdr:nvCxnSpPr>
        <xdr:cNvPr id="241" name="直線コネクタ 240"/>
        <xdr:cNvCxnSpPr/>
      </xdr:nvCxnSpPr>
      <xdr:spPr>
        <a:xfrm>
          <a:off x="16421100" y="1038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105935</xdr:rowOff>
    </xdr:from>
    <xdr:ext cx="762000" cy="259045"/>
    <xdr:sp macro="" textlink="">
      <xdr:nvSpPr>
        <xdr:cNvPr id="242" name="その他最大値テキスト"/>
        <xdr:cNvSpPr txBox="1"/>
      </xdr:nvSpPr>
      <xdr:spPr>
        <a:xfrm>
          <a:off x="16598900" y="919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19558</xdr:rowOff>
    </xdr:from>
    <xdr:to>
      <xdr:col>82</xdr:col>
      <xdr:colOff>196850</xdr:colOff>
      <xdr:row>55</xdr:row>
      <xdr:rowOff>19558</xdr:rowOff>
    </xdr:to>
    <xdr:cxnSp macro="">
      <xdr:nvCxnSpPr>
        <xdr:cNvPr id="243" name="直線コネクタ 242"/>
        <xdr:cNvCxnSpPr/>
      </xdr:nvCxnSpPr>
      <xdr:spPr>
        <a:xfrm>
          <a:off x="16421100" y="944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40132</xdr:rowOff>
    </xdr:from>
    <xdr:to>
      <xdr:col>82</xdr:col>
      <xdr:colOff>107950</xdr:colOff>
      <xdr:row>58</xdr:row>
      <xdr:rowOff>117856</xdr:rowOff>
    </xdr:to>
    <xdr:cxnSp macro="">
      <xdr:nvCxnSpPr>
        <xdr:cNvPr id="244" name="直線コネクタ 243"/>
        <xdr:cNvCxnSpPr/>
      </xdr:nvCxnSpPr>
      <xdr:spPr>
        <a:xfrm>
          <a:off x="15671800" y="99842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165862</xdr:rowOff>
    </xdr:from>
    <xdr:to>
      <xdr:col>78</xdr:col>
      <xdr:colOff>69850</xdr:colOff>
      <xdr:row>58</xdr:row>
      <xdr:rowOff>40132</xdr:rowOff>
    </xdr:to>
    <xdr:cxnSp macro="">
      <xdr:nvCxnSpPr>
        <xdr:cNvPr id="247" name="直線コネクタ 246"/>
        <xdr:cNvCxnSpPr/>
      </xdr:nvCxnSpPr>
      <xdr:spPr>
        <a:xfrm>
          <a:off x="14782800" y="9938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48" name="フローチャート: 判断 247"/>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49" name="テキスト ボックス 248"/>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165862</xdr:rowOff>
    </xdr:to>
    <xdr:cxnSp macro="">
      <xdr:nvCxnSpPr>
        <xdr:cNvPr id="250" name="直線コネクタ 249"/>
        <xdr:cNvCxnSpPr/>
      </xdr:nvCxnSpPr>
      <xdr:spPr>
        <a:xfrm>
          <a:off x="13893800" y="9888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9906</xdr:rowOff>
    </xdr:from>
    <xdr:to>
      <xdr:col>74</xdr:col>
      <xdr:colOff>31750</xdr:colOff>
      <xdr:row>57</xdr:row>
      <xdr:rowOff>111506</xdr:rowOff>
    </xdr:to>
    <xdr:sp macro="" textlink="">
      <xdr:nvSpPr>
        <xdr:cNvPr id="251" name="フローチャート: 判断 25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121683</xdr:rowOff>
    </xdr:from>
    <xdr:ext cx="762000" cy="259045"/>
    <xdr:sp macro="" textlink="">
      <xdr:nvSpPr>
        <xdr:cNvPr id="252" name="テキスト ボックス 25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161290</xdr:rowOff>
    </xdr:to>
    <xdr:cxnSp macro="">
      <xdr:nvCxnSpPr>
        <xdr:cNvPr id="253" name="直線コネクタ 252"/>
        <xdr:cNvCxnSpPr/>
      </xdr:nvCxnSpPr>
      <xdr:spPr>
        <a:xfrm flipV="1">
          <a:off x="13004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158496</xdr:rowOff>
    </xdr:from>
    <xdr:to>
      <xdr:col>69</xdr:col>
      <xdr:colOff>142875</xdr:colOff>
      <xdr:row>57</xdr:row>
      <xdr:rowOff>88646</xdr:rowOff>
    </xdr:to>
    <xdr:sp macro="" textlink="">
      <xdr:nvSpPr>
        <xdr:cNvPr id="254" name="フローチャート: 判断 253"/>
        <xdr:cNvSpPr/>
      </xdr:nvSpPr>
      <xdr:spPr>
        <a:xfrm>
          <a:off x="13843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98823</xdr:rowOff>
    </xdr:from>
    <xdr:ext cx="762000" cy="259045"/>
    <xdr:sp macro="" textlink="">
      <xdr:nvSpPr>
        <xdr:cNvPr id="255" name="テキスト ボックス 254"/>
        <xdr:cNvSpPr txBox="1"/>
      </xdr:nvSpPr>
      <xdr:spPr>
        <a:xfrm>
          <a:off x="13512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5334</xdr:rowOff>
    </xdr:from>
    <xdr:to>
      <xdr:col>65</xdr:col>
      <xdr:colOff>53975</xdr:colOff>
      <xdr:row>57</xdr:row>
      <xdr:rowOff>106934</xdr:rowOff>
    </xdr:to>
    <xdr:sp macro="" textlink="">
      <xdr:nvSpPr>
        <xdr:cNvPr id="256" name="フローチャート: 判断 255"/>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117111</xdr:rowOff>
    </xdr:from>
    <xdr:ext cx="762000" cy="259045"/>
    <xdr:sp macro="" textlink="">
      <xdr:nvSpPr>
        <xdr:cNvPr id="257" name="テキスト ボックス 256"/>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3" name="楕円 262"/>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4"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5" name="楕円 264"/>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66" name="テキスト ボックス 265"/>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115062</xdr:rowOff>
    </xdr:from>
    <xdr:to>
      <xdr:col>74</xdr:col>
      <xdr:colOff>31750</xdr:colOff>
      <xdr:row>58</xdr:row>
      <xdr:rowOff>45212</xdr:rowOff>
    </xdr:to>
    <xdr:sp macro="" textlink="">
      <xdr:nvSpPr>
        <xdr:cNvPr id="267" name="楕円 266"/>
        <xdr:cNvSpPr/>
      </xdr:nvSpPr>
      <xdr:spPr>
        <a:xfrm>
          <a:off x="14732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29989</xdr:rowOff>
    </xdr:from>
    <xdr:ext cx="762000" cy="259045"/>
    <xdr:sp macro="" textlink="">
      <xdr:nvSpPr>
        <xdr:cNvPr id="268" name="テキスト ボックス 267"/>
        <xdr:cNvSpPr txBox="1"/>
      </xdr:nvSpPr>
      <xdr:spPr>
        <a:xfrm>
          <a:off x="14401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69" name="楕円 268"/>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0" name="テキスト ボックス 269"/>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1" name="楕円 270"/>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2" name="テキスト ボックス 271"/>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水道事業に対する高料金対策繰出金等により、道内市町村及び類似団体平均を上回っている。引き続き事業内容を注視し、適正化に努める。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42</xdr:row>
      <xdr:rowOff>3556</xdr:rowOff>
    </xdr:to>
    <xdr:cxnSp macro="">
      <xdr:nvCxnSpPr>
        <xdr:cNvPr id="297" name="直線コネクタ 296"/>
        <xdr:cNvCxnSpPr/>
      </xdr:nvCxnSpPr>
      <xdr:spPr>
        <a:xfrm flipV="1">
          <a:off x="16510000" y="5869432"/>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147083</xdr:rowOff>
    </xdr:from>
    <xdr:ext cx="762000" cy="259045"/>
    <xdr:sp macro="" textlink="">
      <xdr:nvSpPr>
        <xdr:cNvPr id="298"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xdr:rowOff>
    </xdr:from>
    <xdr:to>
      <xdr:col>82</xdr:col>
      <xdr:colOff>196850</xdr:colOff>
      <xdr:row>42</xdr:row>
      <xdr:rowOff>3556</xdr:rowOff>
    </xdr:to>
    <xdr:cxnSp macro="">
      <xdr:nvCxnSpPr>
        <xdr:cNvPr id="299" name="直線コネクタ 298"/>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0"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01" name="直線コネクタ 300"/>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133858</xdr:rowOff>
    </xdr:to>
    <xdr:cxnSp macro="">
      <xdr:nvCxnSpPr>
        <xdr:cNvPr id="302" name="直線コネクタ 301"/>
        <xdr:cNvCxnSpPr/>
      </xdr:nvCxnSpPr>
      <xdr:spPr>
        <a:xfrm flipV="1">
          <a:off x="15671800" y="6472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3"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133858</xdr:rowOff>
    </xdr:to>
    <xdr:cxnSp macro="">
      <xdr:nvCxnSpPr>
        <xdr:cNvPr id="305" name="直線コネクタ 304"/>
        <xdr:cNvCxnSpPr/>
      </xdr:nvCxnSpPr>
      <xdr:spPr>
        <a:xfrm>
          <a:off x="14782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06" name="フローチャート: 判断 305"/>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07" name="テキスト ボックス 30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78994</xdr:rowOff>
    </xdr:to>
    <xdr:cxnSp macro="">
      <xdr:nvCxnSpPr>
        <xdr:cNvPr id="308" name="直線コネクタ 307"/>
        <xdr:cNvCxnSpPr/>
      </xdr:nvCxnSpPr>
      <xdr:spPr>
        <a:xfrm>
          <a:off x="13893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09" name="フローチャート: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37</xdr:row>
      <xdr:rowOff>78994</xdr:rowOff>
    </xdr:to>
    <xdr:cxnSp macro="">
      <xdr:nvCxnSpPr>
        <xdr:cNvPr id="311" name="直線コネクタ 310"/>
        <xdr:cNvCxnSpPr/>
      </xdr:nvCxnSpPr>
      <xdr:spPr>
        <a:xfrm>
          <a:off x="13004800" y="62169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5" name="テキスト ボックス 31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1" name="楕円 320"/>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2"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83058</xdr:rowOff>
    </xdr:from>
    <xdr:to>
      <xdr:col>78</xdr:col>
      <xdr:colOff>120650</xdr:colOff>
      <xdr:row>38</xdr:row>
      <xdr:rowOff>13208</xdr:rowOff>
    </xdr:to>
    <xdr:sp macro="" textlink="">
      <xdr:nvSpPr>
        <xdr:cNvPr id="323" name="楕円 322"/>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169435</xdr:rowOff>
    </xdr:from>
    <xdr:ext cx="736600" cy="259045"/>
    <xdr:sp macro="" textlink="">
      <xdr:nvSpPr>
        <xdr:cNvPr id="324" name="テキスト ボックス 323"/>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9" name="楕円 328"/>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30" name="テキスト ボックス 329"/>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償還額については平成19年度をピークに緩やかではあるが減少を続けており、引き続き公債費の縮減に努める。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120142</xdr:rowOff>
    </xdr:from>
    <xdr:to>
      <xdr:col>24</xdr:col>
      <xdr:colOff>25400</xdr:colOff>
      <xdr:row>80</xdr:row>
      <xdr:rowOff>44704</xdr:rowOff>
    </xdr:to>
    <xdr:cxnSp macro="">
      <xdr:nvCxnSpPr>
        <xdr:cNvPr id="355" name="直線コネクタ 354"/>
        <xdr:cNvCxnSpPr/>
      </xdr:nvCxnSpPr>
      <xdr:spPr>
        <a:xfrm flipV="1">
          <a:off x="4826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16781</xdr:rowOff>
    </xdr:from>
    <xdr:ext cx="762000" cy="259045"/>
    <xdr:sp macro="" textlink="">
      <xdr:nvSpPr>
        <xdr:cNvPr id="356" name="公債費最小値テキスト"/>
        <xdr:cNvSpPr txBox="1"/>
      </xdr:nvSpPr>
      <xdr:spPr>
        <a:xfrm>
          <a:off x="4914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44704</xdr:rowOff>
    </xdr:from>
    <xdr:to>
      <xdr:col>24</xdr:col>
      <xdr:colOff>114300</xdr:colOff>
      <xdr:row>80</xdr:row>
      <xdr:rowOff>44704</xdr:rowOff>
    </xdr:to>
    <xdr:cxnSp macro="">
      <xdr:nvCxnSpPr>
        <xdr:cNvPr id="357" name="直線コネクタ 356"/>
        <xdr:cNvCxnSpPr/>
      </xdr:nvCxnSpPr>
      <xdr:spPr>
        <a:xfrm>
          <a:off x="4737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35069</xdr:rowOff>
    </xdr:from>
    <xdr:ext cx="762000" cy="259045"/>
    <xdr:sp macro="" textlink="">
      <xdr:nvSpPr>
        <xdr:cNvPr id="358"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120142</xdr:rowOff>
    </xdr:from>
    <xdr:to>
      <xdr:col>24</xdr:col>
      <xdr:colOff>114300</xdr:colOff>
      <xdr:row>73</xdr:row>
      <xdr:rowOff>120142</xdr:rowOff>
    </xdr:to>
    <xdr:cxnSp macro="">
      <xdr:nvCxnSpPr>
        <xdr:cNvPr id="359" name="直線コネクタ 358"/>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67563</xdr:rowOff>
    </xdr:to>
    <xdr:cxnSp macro="">
      <xdr:nvCxnSpPr>
        <xdr:cNvPr id="360" name="直線コネクタ 359"/>
        <xdr:cNvCxnSpPr/>
      </xdr:nvCxnSpPr>
      <xdr:spPr>
        <a:xfrm flipV="1">
          <a:off x="3987800" y="133858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1"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2" name="フローチャート: 判断 361"/>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67563</xdr:rowOff>
    </xdr:from>
    <xdr:to>
      <xdr:col>19</xdr:col>
      <xdr:colOff>187325</xdr:colOff>
      <xdr:row>78</xdr:row>
      <xdr:rowOff>159004</xdr:rowOff>
    </xdr:to>
    <xdr:cxnSp macro="">
      <xdr:nvCxnSpPr>
        <xdr:cNvPr id="363" name="直線コネクタ 362"/>
        <xdr:cNvCxnSpPr/>
      </xdr:nvCxnSpPr>
      <xdr:spPr>
        <a:xfrm flipV="1">
          <a:off x="3098800" y="134406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4" name="フローチャート: 判断 363"/>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5" name="テキスト ボックス 364"/>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78994</xdr:rowOff>
    </xdr:to>
    <xdr:cxnSp macro="">
      <xdr:nvCxnSpPr>
        <xdr:cNvPr id="366" name="直線コネクタ 365"/>
        <xdr:cNvCxnSpPr/>
      </xdr:nvCxnSpPr>
      <xdr:spPr>
        <a:xfrm flipV="1">
          <a:off x="2209800" y="13532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67" name="フローチャート: 判断 366"/>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68" name="テキスト ボックス 367"/>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78994</xdr:rowOff>
    </xdr:from>
    <xdr:to>
      <xdr:col>11</xdr:col>
      <xdr:colOff>9525</xdr:colOff>
      <xdr:row>80</xdr:row>
      <xdr:rowOff>21844</xdr:rowOff>
    </xdr:to>
    <xdr:cxnSp macro="">
      <xdr:nvCxnSpPr>
        <xdr:cNvPr id="369" name="直線コネクタ 368"/>
        <xdr:cNvCxnSpPr/>
      </xdr:nvCxnSpPr>
      <xdr:spPr>
        <a:xfrm flipV="1">
          <a:off x="1320800" y="136235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0" name="フローチャート: 判断 369"/>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1" name="テキスト ボックス 37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2" name="フローチャート: 判断 371"/>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73" name="テキスト ボックス 372"/>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79" name="楕円 378"/>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0"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xdr:rowOff>
    </xdr:from>
    <xdr:to>
      <xdr:col>20</xdr:col>
      <xdr:colOff>38100</xdr:colOff>
      <xdr:row>78</xdr:row>
      <xdr:rowOff>118363</xdr:rowOff>
    </xdr:to>
    <xdr:sp macro="" textlink="">
      <xdr:nvSpPr>
        <xdr:cNvPr id="381" name="楕円 380"/>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82" name="テキスト ボックス 38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83" name="楕円 382"/>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84" name="テキスト ボックス 383"/>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28194</xdr:rowOff>
    </xdr:from>
    <xdr:to>
      <xdr:col>11</xdr:col>
      <xdr:colOff>60325</xdr:colOff>
      <xdr:row>79</xdr:row>
      <xdr:rowOff>129794</xdr:rowOff>
    </xdr:to>
    <xdr:sp macro="" textlink="">
      <xdr:nvSpPr>
        <xdr:cNvPr id="385" name="楕円 384"/>
        <xdr:cNvSpPr/>
      </xdr:nvSpPr>
      <xdr:spPr>
        <a:xfrm>
          <a:off x="2159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114571</xdr:rowOff>
    </xdr:from>
    <xdr:ext cx="762000" cy="259045"/>
    <xdr:sp macro="" textlink="">
      <xdr:nvSpPr>
        <xdr:cNvPr id="386" name="テキスト ボックス 385"/>
        <xdr:cNvSpPr txBox="1"/>
      </xdr:nvSpPr>
      <xdr:spPr>
        <a:xfrm>
          <a:off x="1828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142494</xdr:rowOff>
    </xdr:from>
    <xdr:to>
      <xdr:col>6</xdr:col>
      <xdr:colOff>171450</xdr:colOff>
      <xdr:row>80</xdr:row>
      <xdr:rowOff>72644</xdr:rowOff>
    </xdr:to>
    <xdr:sp macro="" textlink="">
      <xdr:nvSpPr>
        <xdr:cNvPr id="387" name="楕円 386"/>
        <xdr:cNvSpPr/>
      </xdr:nvSpPr>
      <xdr:spPr>
        <a:xfrm>
          <a:off x="1270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57421</xdr:rowOff>
    </xdr:from>
    <xdr:ext cx="762000" cy="259045"/>
    <xdr:sp macro="" textlink="">
      <xdr:nvSpPr>
        <xdr:cNvPr id="388" name="テキスト ボックス 387"/>
        <xdr:cNvSpPr txBox="1"/>
      </xdr:nvSpPr>
      <xdr:spPr>
        <a:xfrm>
          <a:off x="939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公債費以外に係る比率は類似団体平均より低い水準となっている。今後も引き続き維持するよう努める。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81</xdr:row>
      <xdr:rowOff>66039</xdr:rowOff>
    </xdr:to>
    <xdr:cxnSp macro="">
      <xdr:nvCxnSpPr>
        <xdr:cNvPr id="416" name="直線コネクタ 415"/>
        <xdr:cNvCxnSpPr/>
      </xdr:nvCxnSpPr>
      <xdr:spPr>
        <a:xfrm flipV="1">
          <a:off x="16510000" y="12486640"/>
          <a:ext cx="0" cy="146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38116</xdr:rowOff>
    </xdr:from>
    <xdr:ext cx="762000" cy="259045"/>
    <xdr:sp macro="" textlink="">
      <xdr:nvSpPr>
        <xdr:cNvPr id="417" name="公債費以外最小値テキスト"/>
        <xdr:cNvSpPr txBox="1"/>
      </xdr:nvSpPr>
      <xdr:spPr>
        <a:xfrm>
          <a:off x="16598900" y="1392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66039</xdr:rowOff>
    </xdr:from>
    <xdr:to>
      <xdr:col>82</xdr:col>
      <xdr:colOff>196850</xdr:colOff>
      <xdr:row>81</xdr:row>
      <xdr:rowOff>66039</xdr:rowOff>
    </xdr:to>
    <xdr:cxnSp macro="">
      <xdr:nvCxnSpPr>
        <xdr:cNvPr id="418" name="直線コネクタ 417"/>
        <xdr:cNvCxnSpPr/>
      </xdr:nvCxnSpPr>
      <xdr:spPr>
        <a:xfrm>
          <a:off x="16421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19"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20" name="直線コネクタ 419"/>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76</xdr:row>
      <xdr:rowOff>24130</xdr:rowOff>
    </xdr:to>
    <xdr:cxnSp macro="">
      <xdr:nvCxnSpPr>
        <xdr:cNvPr id="421" name="直線コネクタ 420"/>
        <xdr:cNvCxnSpPr/>
      </xdr:nvCxnSpPr>
      <xdr:spPr>
        <a:xfrm>
          <a:off x="15671800" y="129971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132097</xdr:rowOff>
    </xdr:from>
    <xdr:ext cx="762000" cy="259045"/>
    <xdr:sp macro="" textlink="">
      <xdr:nvSpPr>
        <xdr:cNvPr id="422" name="公債費以外平均値テキスト"/>
        <xdr:cNvSpPr txBox="1"/>
      </xdr:nvSpPr>
      <xdr:spPr>
        <a:xfrm>
          <a:off x="16598900" y="1299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23" name="フローチャート: 判断 422"/>
        <xdr:cNvSpPr/>
      </xdr:nvSpPr>
      <xdr:spPr>
        <a:xfrm>
          <a:off x="164592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138430</xdr:rowOff>
    </xdr:to>
    <xdr:cxnSp macro="">
      <xdr:nvCxnSpPr>
        <xdr:cNvPr id="424" name="直線コネクタ 423"/>
        <xdr:cNvCxnSpPr/>
      </xdr:nvCxnSpPr>
      <xdr:spPr>
        <a:xfrm>
          <a:off x="14782800" y="128714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144780</xdr:rowOff>
    </xdr:from>
    <xdr:to>
      <xdr:col>78</xdr:col>
      <xdr:colOff>120650</xdr:colOff>
      <xdr:row>76</xdr:row>
      <xdr:rowOff>74930</xdr:rowOff>
    </xdr:to>
    <xdr:sp macro="" textlink="">
      <xdr:nvSpPr>
        <xdr:cNvPr id="425" name="フローチャート: 判断 424"/>
        <xdr:cNvSpPr/>
      </xdr:nvSpPr>
      <xdr:spPr>
        <a:xfrm>
          <a:off x="15621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59707</xdr:rowOff>
    </xdr:from>
    <xdr:ext cx="736600" cy="259045"/>
    <xdr:sp macro="" textlink="">
      <xdr:nvSpPr>
        <xdr:cNvPr id="426" name="テキスト ボックス 425"/>
        <xdr:cNvSpPr txBox="1"/>
      </xdr:nvSpPr>
      <xdr:spPr>
        <a:xfrm>
          <a:off x="15290800" y="1308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75</xdr:row>
      <xdr:rowOff>12700</xdr:rowOff>
    </xdr:to>
    <xdr:cxnSp macro="">
      <xdr:nvCxnSpPr>
        <xdr:cNvPr id="427" name="直線コネクタ 426"/>
        <xdr:cNvCxnSpPr/>
      </xdr:nvCxnSpPr>
      <xdr:spPr>
        <a:xfrm>
          <a:off x="13893800" y="12776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28" name="フローチャート: 判断 427"/>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29" name="テキスト ボックス 428"/>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43180</xdr:rowOff>
    </xdr:from>
    <xdr:to>
      <xdr:col>69</xdr:col>
      <xdr:colOff>92075</xdr:colOff>
      <xdr:row>74</xdr:row>
      <xdr:rowOff>88900</xdr:rowOff>
    </xdr:to>
    <xdr:cxnSp macro="">
      <xdr:nvCxnSpPr>
        <xdr:cNvPr id="430" name="直線コネクタ 429"/>
        <xdr:cNvCxnSpPr/>
      </xdr:nvCxnSpPr>
      <xdr:spPr>
        <a:xfrm>
          <a:off x="13004800" y="12730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45720</xdr:rowOff>
    </xdr:from>
    <xdr:to>
      <xdr:col>69</xdr:col>
      <xdr:colOff>142875</xdr:colOff>
      <xdr:row>75</xdr:row>
      <xdr:rowOff>147320</xdr:rowOff>
    </xdr:to>
    <xdr:sp macro="" textlink="">
      <xdr:nvSpPr>
        <xdr:cNvPr id="431" name="フローチャート: 判断 430"/>
        <xdr:cNvSpPr/>
      </xdr:nvSpPr>
      <xdr:spPr>
        <a:xfrm>
          <a:off x="13843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132097</xdr:rowOff>
    </xdr:from>
    <xdr:ext cx="762000" cy="259045"/>
    <xdr:sp macro="" textlink="">
      <xdr:nvSpPr>
        <xdr:cNvPr id="432" name="テキスト ボックス 431"/>
        <xdr:cNvSpPr txBox="1"/>
      </xdr:nvSpPr>
      <xdr:spPr>
        <a:xfrm>
          <a:off x="13512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33" name="フローチャート: 判断 432"/>
        <xdr:cNvSpPr/>
      </xdr:nvSpPr>
      <xdr:spPr>
        <a:xfrm>
          <a:off x="12954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34" name="テキスト ボックス 433"/>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40" name="楕円 439"/>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161307</xdr:rowOff>
    </xdr:from>
    <xdr:ext cx="762000" cy="259045"/>
    <xdr:sp macro="" textlink="">
      <xdr:nvSpPr>
        <xdr:cNvPr id="441"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2" name="楕円 441"/>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3" name="テキスト ボックス 442"/>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4" name="楕円 443"/>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45" name="テキスト ボックス 444"/>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46" name="楕円 445"/>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47" name="テキスト ボックス 446"/>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163830</xdr:rowOff>
    </xdr:from>
    <xdr:to>
      <xdr:col>65</xdr:col>
      <xdr:colOff>53975</xdr:colOff>
      <xdr:row>74</xdr:row>
      <xdr:rowOff>93980</xdr:rowOff>
    </xdr:to>
    <xdr:sp macro="" textlink="">
      <xdr:nvSpPr>
        <xdr:cNvPr id="448" name="楕円 447"/>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104157</xdr:rowOff>
    </xdr:from>
    <xdr:ext cx="762000" cy="259045"/>
    <xdr:sp macro="" textlink="">
      <xdr:nvSpPr>
        <xdr:cNvPr id="449" name="テキスト ボックス 448"/>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108788</xdr:rowOff>
    </xdr:from>
    <xdr:to>
      <xdr:col>29</xdr:col>
      <xdr:colOff>127000</xdr:colOff>
      <xdr:row>21</xdr:row>
      <xdr:rowOff>2179</xdr:rowOff>
    </xdr:to>
    <xdr:cxnSp macro="">
      <xdr:nvCxnSpPr>
        <xdr:cNvPr id="47" name="直線コネクタ 46"/>
        <xdr:cNvCxnSpPr/>
      </xdr:nvCxnSpPr>
      <xdr:spPr bwMode="auto">
        <a:xfrm flipV="1">
          <a:off x="5651500" y="2042363"/>
          <a:ext cx="0" cy="1607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145706</xdr:rowOff>
    </xdr:from>
    <xdr:ext cx="762000" cy="259045"/>
    <xdr:sp macro="" textlink="">
      <xdr:nvSpPr>
        <xdr:cNvPr id="48" name="人口1人当たり決算額の推移最小値テキスト130"/>
        <xdr:cNvSpPr txBox="1"/>
      </xdr:nvSpPr>
      <xdr:spPr>
        <a:xfrm>
          <a:off x="5740400" y="362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2179</xdr:rowOff>
    </xdr:from>
    <xdr:to>
      <xdr:col>30</xdr:col>
      <xdr:colOff>25400</xdr:colOff>
      <xdr:row>21</xdr:row>
      <xdr:rowOff>2179</xdr:rowOff>
    </xdr:to>
    <xdr:cxnSp macro="">
      <xdr:nvCxnSpPr>
        <xdr:cNvPr id="49" name="直線コネクタ 48"/>
        <xdr:cNvCxnSpPr/>
      </xdr:nvCxnSpPr>
      <xdr:spPr bwMode="auto">
        <a:xfrm>
          <a:off x="5562600" y="3650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23715</xdr:rowOff>
    </xdr:from>
    <xdr:ext cx="762000" cy="259045"/>
    <xdr:sp macro="" textlink="">
      <xdr:nvSpPr>
        <xdr:cNvPr id="50" name="人口1人当たり決算額の推移最大値テキスト130"/>
        <xdr:cNvSpPr txBox="1"/>
      </xdr:nvSpPr>
      <xdr:spPr>
        <a:xfrm>
          <a:off x="5740400" y="178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108788</xdr:rowOff>
    </xdr:from>
    <xdr:to>
      <xdr:col>30</xdr:col>
      <xdr:colOff>25400</xdr:colOff>
      <xdr:row>11</xdr:row>
      <xdr:rowOff>108788</xdr:rowOff>
    </xdr:to>
    <xdr:cxnSp macro="">
      <xdr:nvCxnSpPr>
        <xdr:cNvPr id="51" name="直線コネクタ 50"/>
        <xdr:cNvCxnSpPr/>
      </xdr:nvCxnSpPr>
      <xdr:spPr bwMode="auto">
        <a:xfrm>
          <a:off x="5562600" y="2042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171082</xdr:rowOff>
    </xdr:from>
    <xdr:to>
      <xdr:col>29</xdr:col>
      <xdr:colOff>127000</xdr:colOff>
      <xdr:row>15</xdr:row>
      <xdr:rowOff>56308</xdr:rowOff>
    </xdr:to>
    <xdr:cxnSp macro="">
      <xdr:nvCxnSpPr>
        <xdr:cNvPr id="52" name="直線コネクタ 51"/>
        <xdr:cNvCxnSpPr/>
      </xdr:nvCxnSpPr>
      <xdr:spPr bwMode="auto">
        <a:xfrm flipV="1">
          <a:off x="5003800" y="2619007"/>
          <a:ext cx="6477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81451</xdr:rowOff>
    </xdr:from>
    <xdr:ext cx="762000" cy="259045"/>
    <xdr:sp macro="" textlink="">
      <xdr:nvSpPr>
        <xdr:cNvPr id="53" name="人口1人当たり決算額の推移平均値テキスト130"/>
        <xdr:cNvSpPr txBox="1"/>
      </xdr:nvSpPr>
      <xdr:spPr>
        <a:xfrm>
          <a:off x="5740400" y="28722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109374</xdr:rowOff>
    </xdr:from>
    <xdr:to>
      <xdr:col>29</xdr:col>
      <xdr:colOff>177800</xdr:colOff>
      <xdr:row>17</xdr:row>
      <xdr:rowOff>39524</xdr:rowOff>
    </xdr:to>
    <xdr:sp macro="" textlink="">
      <xdr:nvSpPr>
        <xdr:cNvPr id="54" name="フローチャート: 判断 53"/>
        <xdr:cNvSpPr/>
      </xdr:nvSpPr>
      <xdr:spPr bwMode="auto">
        <a:xfrm>
          <a:off x="56007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56308</xdr:rowOff>
    </xdr:from>
    <xdr:to>
      <xdr:col>26</xdr:col>
      <xdr:colOff>50800</xdr:colOff>
      <xdr:row>15</xdr:row>
      <xdr:rowOff>121753</xdr:rowOff>
    </xdr:to>
    <xdr:cxnSp macro="">
      <xdr:nvCxnSpPr>
        <xdr:cNvPr id="55" name="直線コネクタ 54"/>
        <xdr:cNvCxnSpPr/>
      </xdr:nvCxnSpPr>
      <xdr:spPr bwMode="auto">
        <a:xfrm flipV="1">
          <a:off x="4305300" y="2675683"/>
          <a:ext cx="6985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137721</xdr:rowOff>
    </xdr:from>
    <xdr:to>
      <xdr:col>26</xdr:col>
      <xdr:colOff>101600</xdr:colOff>
      <xdr:row>17</xdr:row>
      <xdr:rowOff>67871</xdr:rowOff>
    </xdr:to>
    <xdr:sp macro="" textlink="">
      <xdr:nvSpPr>
        <xdr:cNvPr id="56" name="フローチャート: 判断 55"/>
        <xdr:cNvSpPr/>
      </xdr:nvSpPr>
      <xdr:spPr bwMode="auto">
        <a:xfrm>
          <a:off x="49530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52648</xdr:rowOff>
    </xdr:from>
    <xdr:ext cx="736600" cy="259045"/>
    <xdr:sp macro="" textlink="">
      <xdr:nvSpPr>
        <xdr:cNvPr id="57" name="テキスト ボックス 56"/>
        <xdr:cNvSpPr txBox="1"/>
      </xdr:nvSpPr>
      <xdr:spPr>
        <a:xfrm>
          <a:off x="4622800" y="301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121753</xdr:rowOff>
    </xdr:from>
    <xdr:to>
      <xdr:col>22</xdr:col>
      <xdr:colOff>114300</xdr:colOff>
      <xdr:row>15</xdr:row>
      <xdr:rowOff>133167</xdr:rowOff>
    </xdr:to>
    <xdr:cxnSp macro="">
      <xdr:nvCxnSpPr>
        <xdr:cNvPr id="58" name="直線コネクタ 57"/>
        <xdr:cNvCxnSpPr/>
      </xdr:nvCxnSpPr>
      <xdr:spPr bwMode="auto">
        <a:xfrm flipV="1">
          <a:off x="3606800" y="2741128"/>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160793</xdr:rowOff>
    </xdr:from>
    <xdr:to>
      <xdr:col>22</xdr:col>
      <xdr:colOff>165100</xdr:colOff>
      <xdr:row>17</xdr:row>
      <xdr:rowOff>90943</xdr:rowOff>
    </xdr:to>
    <xdr:sp macro="" textlink="">
      <xdr:nvSpPr>
        <xdr:cNvPr id="59" name="フローチャート: 判断 58"/>
        <xdr:cNvSpPr/>
      </xdr:nvSpPr>
      <xdr:spPr bwMode="auto">
        <a:xfrm>
          <a:off x="42545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75720</xdr:rowOff>
    </xdr:from>
    <xdr:ext cx="762000" cy="259045"/>
    <xdr:sp macro="" textlink="">
      <xdr:nvSpPr>
        <xdr:cNvPr id="60" name="テキスト ボックス 59"/>
        <xdr:cNvSpPr txBox="1"/>
      </xdr:nvSpPr>
      <xdr:spPr>
        <a:xfrm>
          <a:off x="39243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133167</xdr:rowOff>
    </xdr:from>
    <xdr:to>
      <xdr:col>18</xdr:col>
      <xdr:colOff>177800</xdr:colOff>
      <xdr:row>15</xdr:row>
      <xdr:rowOff>145576</xdr:rowOff>
    </xdr:to>
    <xdr:cxnSp macro="">
      <xdr:nvCxnSpPr>
        <xdr:cNvPr id="61" name="直線コネクタ 60"/>
        <xdr:cNvCxnSpPr/>
      </xdr:nvCxnSpPr>
      <xdr:spPr bwMode="auto">
        <a:xfrm flipV="1">
          <a:off x="2908300" y="2752542"/>
          <a:ext cx="698500" cy="12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267</xdr:rowOff>
    </xdr:from>
    <xdr:to>
      <xdr:col>19</xdr:col>
      <xdr:colOff>38100</xdr:colOff>
      <xdr:row>17</xdr:row>
      <xdr:rowOff>101867</xdr:rowOff>
    </xdr:to>
    <xdr:sp macro="" textlink="">
      <xdr:nvSpPr>
        <xdr:cNvPr id="62" name="フローチャート: 判断 61"/>
        <xdr:cNvSpPr/>
      </xdr:nvSpPr>
      <xdr:spPr bwMode="auto">
        <a:xfrm>
          <a:off x="3556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86644</xdr:rowOff>
    </xdr:from>
    <xdr:ext cx="762000" cy="259045"/>
    <xdr:sp macro="" textlink="">
      <xdr:nvSpPr>
        <xdr:cNvPr id="63" name="テキスト ボックス 62"/>
        <xdr:cNvSpPr txBox="1"/>
      </xdr:nvSpPr>
      <xdr:spPr>
        <a:xfrm>
          <a:off x="32258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29103</xdr:rowOff>
    </xdr:from>
    <xdr:to>
      <xdr:col>15</xdr:col>
      <xdr:colOff>101600</xdr:colOff>
      <xdr:row>17</xdr:row>
      <xdr:rowOff>130703</xdr:rowOff>
    </xdr:to>
    <xdr:sp macro="" textlink="">
      <xdr:nvSpPr>
        <xdr:cNvPr id="64" name="フローチャート: 判断 63"/>
        <xdr:cNvSpPr/>
      </xdr:nvSpPr>
      <xdr:spPr bwMode="auto">
        <a:xfrm>
          <a:off x="2857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115480</xdr:rowOff>
    </xdr:from>
    <xdr:ext cx="762000" cy="259045"/>
    <xdr:sp macro="" textlink="">
      <xdr:nvSpPr>
        <xdr:cNvPr id="65" name="テキスト ボックス 64"/>
        <xdr:cNvSpPr txBox="1"/>
      </xdr:nvSpPr>
      <xdr:spPr>
        <a:xfrm>
          <a:off x="2527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120282</xdr:rowOff>
    </xdr:from>
    <xdr:to>
      <xdr:col>29</xdr:col>
      <xdr:colOff>177800</xdr:colOff>
      <xdr:row>15</xdr:row>
      <xdr:rowOff>50432</xdr:rowOff>
    </xdr:to>
    <xdr:sp macro="" textlink="">
      <xdr:nvSpPr>
        <xdr:cNvPr id="71" name="楕円 70"/>
        <xdr:cNvSpPr/>
      </xdr:nvSpPr>
      <xdr:spPr bwMode="auto">
        <a:xfrm>
          <a:off x="5600700" y="256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136809</xdr:rowOff>
    </xdr:from>
    <xdr:ext cx="762000" cy="259045"/>
    <xdr:sp macro="" textlink="">
      <xdr:nvSpPr>
        <xdr:cNvPr id="72" name="人口1人当たり決算額の推移該当値テキスト130"/>
        <xdr:cNvSpPr txBox="1"/>
      </xdr:nvSpPr>
      <xdr:spPr>
        <a:xfrm>
          <a:off x="5740400" y="241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5508</xdr:rowOff>
    </xdr:from>
    <xdr:to>
      <xdr:col>26</xdr:col>
      <xdr:colOff>101600</xdr:colOff>
      <xdr:row>15</xdr:row>
      <xdr:rowOff>107108</xdr:rowOff>
    </xdr:to>
    <xdr:sp macro="" textlink="">
      <xdr:nvSpPr>
        <xdr:cNvPr id="73" name="楕円 72"/>
        <xdr:cNvSpPr/>
      </xdr:nvSpPr>
      <xdr:spPr bwMode="auto">
        <a:xfrm>
          <a:off x="49530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117285</xdr:rowOff>
    </xdr:from>
    <xdr:ext cx="736600" cy="259045"/>
    <xdr:sp macro="" textlink="">
      <xdr:nvSpPr>
        <xdr:cNvPr id="74" name="テキスト ボックス 73"/>
        <xdr:cNvSpPr txBox="1"/>
      </xdr:nvSpPr>
      <xdr:spPr>
        <a:xfrm>
          <a:off x="4622800" y="239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70953</xdr:rowOff>
    </xdr:from>
    <xdr:to>
      <xdr:col>22</xdr:col>
      <xdr:colOff>165100</xdr:colOff>
      <xdr:row>16</xdr:row>
      <xdr:rowOff>1103</xdr:rowOff>
    </xdr:to>
    <xdr:sp macro="" textlink="">
      <xdr:nvSpPr>
        <xdr:cNvPr id="75" name="楕円 74"/>
        <xdr:cNvSpPr/>
      </xdr:nvSpPr>
      <xdr:spPr bwMode="auto">
        <a:xfrm>
          <a:off x="4254500" y="269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11280</xdr:rowOff>
    </xdr:from>
    <xdr:ext cx="762000" cy="259045"/>
    <xdr:sp macro="" textlink="">
      <xdr:nvSpPr>
        <xdr:cNvPr id="76" name="テキスト ボックス 75"/>
        <xdr:cNvSpPr txBox="1"/>
      </xdr:nvSpPr>
      <xdr:spPr>
        <a:xfrm>
          <a:off x="3924300" y="24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82367</xdr:rowOff>
    </xdr:from>
    <xdr:to>
      <xdr:col>19</xdr:col>
      <xdr:colOff>38100</xdr:colOff>
      <xdr:row>16</xdr:row>
      <xdr:rowOff>12517</xdr:rowOff>
    </xdr:to>
    <xdr:sp macro="" textlink="">
      <xdr:nvSpPr>
        <xdr:cNvPr id="77" name="楕円 76"/>
        <xdr:cNvSpPr/>
      </xdr:nvSpPr>
      <xdr:spPr bwMode="auto">
        <a:xfrm>
          <a:off x="3556000" y="270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22694</xdr:rowOff>
    </xdr:from>
    <xdr:ext cx="762000" cy="259045"/>
    <xdr:sp macro="" textlink="">
      <xdr:nvSpPr>
        <xdr:cNvPr id="78" name="テキスト ボックス 77"/>
        <xdr:cNvSpPr txBox="1"/>
      </xdr:nvSpPr>
      <xdr:spPr>
        <a:xfrm>
          <a:off x="3225800" y="247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94776</xdr:rowOff>
    </xdr:from>
    <xdr:to>
      <xdr:col>15</xdr:col>
      <xdr:colOff>101600</xdr:colOff>
      <xdr:row>16</xdr:row>
      <xdr:rowOff>24926</xdr:rowOff>
    </xdr:to>
    <xdr:sp macro="" textlink="">
      <xdr:nvSpPr>
        <xdr:cNvPr id="79" name="楕円 78"/>
        <xdr:cNvSpPr/>
      </xdr:nvSpPr>
      <xdr:spPr bwMode="auto">
        <a:xfrm>
          <a:off x="2857500" y="271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35103</xdr:rowOff>
    </xdr:from>
    <xdr:ext cx="762000" cy="259045"/>
    <xdr:sp macro="" textlink="">
      <xdr:nvSpPr>
        <xdr:cNvPr id="80" name="テキスト ボックス 79"/>
        <xdr:cNvSpPr txBox="1"/>
      </xdr:nvSpPr>
      <xdr:spPr>
        <a:xfrm>
          <a:off x="2527300" y="248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314395</xdr:rowOff>
    </xdr:from>
    <xdr:to>
      <xdr:col>29</xdr:col>
      <xdr:colOff>127000</xdr:colOff>
      <xdr:row>37</xdr:row>
      <xdr:rowOff>218687</xdr:rowOff>
    </xdr:to>
    <xdr:cxnSp macro="">
      <xdr:nvCxnSpPr>
        <xdr:cNvPr id="108" name="直線コネクタ 107"/>
        <xdr:cNvCxnSpPr/>
      </xdr:nvCxnSpPr>
      <xdr:spPr bwMode="auto">
        <a:xfrm flipV="1">
          <a:off x="5651500" y="6238945"/>
          <a:ext cx="0" cy="11044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190764</xdr:rowOff>
    </xdr:from>
    <xdr:ext cx="762000" cy="259045"/>
    <xdr:sp macro="" textlink="">
      <xdr:nvSpPr>
        <xdr:cNvPr id="109" name="人口1人当たり決算額の推移最小値テキスト445"/>
        <xdr:cNvSpPr txBox="1"/>
      </xdr:nvSpPr>
      <xdr:spPr>
        <a:xfrm>
          <a:off x="5740400" y="7315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218687</xdr:rowOff>
    </xdr:from>
    <xdr:to>
      <xdr:col>30</xdr:col>
      <xdr:colOff>25400</xdr:colOff>
      <xdr:row>37</xdr:row>
      <xdr:rowOff>218687</xdr:rowOff>
    </xdr:to>
    <xdr:cxnSp macro="">
      <xdr:nvCxnSpPr>
        <xdr:cNvPr id="110" name="直線コネクタ 109"/>
        <xdr:cNvCxnSpPr/>
      </xdr:nvCxnSpPr>
      <xdr:spPr bwMode="auto">
        <a:xfrm>
          <a:off x="5562600" y="7343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57872</xdr:rowOff>
    </xdr:from>
    <xdr:ext cx="762000" cy="259045"/>
    <xdr:sp macro="" textlink="">
      <xdr:nvSpPr>
        <xdr:cNvPr id="111" name="人口1人当たり決算額の推移最大値テキスト445"/>
        <xdr:cNvSpPr txBox="1"/>
      </xdr:nvSpPr>
      <xdr:spPr>
        <a:xfrm>
          <a:off x="5740400" y="598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314395</xdr:rowOff>
    </xdr:from>
    <xdr:to>
      <xdr:col>30</xdr:col>
      <xdr:colOff>25400</xdr:colOff>
      <xdr:row>33</xdr:row>
      <xdr:rowOff>314395</xdr:rowOff>
    </xdr:to>
    <xdr:cxnSp macro="">
      <xdr:nvCxnSpPr>
        <xdr:cNvPr id="112" name="直線コネクタ 111"/>
        <xdr:cNvCxnSpPr/>
      </xdr:nvCxnSpPr>
      <xdr:spPr bwMode="auto">
        <a:xfrm>
          <a:off x="5562600" y="62389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227203</xdr:rowOff>
    </xdr:from>
    <xdr:to>
      <xdr:col>29</xdr:col>
      <xdr:colOff>127000</xdr:colOff>
      <xdr:row>34</xdr:row>
      <xdr:rowOff>272085</xdr:rowOff>
    </xdr:to>
    <xdr:cxnSp macro="">
      <xdr:nvCxnSpPr>
        <xdr:cNvPr id="113" name="直線コネクタ 112"/>
        <xdr:cNvCxnSpPr/>
      </xdr:nvCxnSpPr>
      <xdr:spPr bwMode="auto">
        <a:xfrm flipV="1">
          <a:off x="5003800" y="6494653"/>
          <a:ext cx="6477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112685</xdr:rowOff>
    </xdr:from>
    <xdr:ext cx="762000" cy="259045"/>
    <xdr:sp macro="" textlink="">
      <xdr:nvSpPr>
        <xdr:cNvPr id="114" name="人口1人当たり決算額の推移平均値テキスト445"/>
        <xdr:cNvSpPr txBox="1"/>
      </xdr:nvSpPr>
      <xdr:spPr>
        <a:xfrm>
          <a:off x="5740400" y="6723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140608</xdr:rowOff>
    </xdr:from>
    <xdr:to>
      <xdr:col>29</xdr:col>
      <xdr:colOff>177800</xdr:colOff>
      <xdr:row>35</xdr:row>
      <xdr:rowOff>242208</xdr:rowOff>
    </xdr:to>
    <xdr:sp macro="" textlink="">
      <xdr:nvSpPr>
        <xdr:cNvPr id="115" name="フローチャート: 判断 114"/>
        <xdr:cNvSpPr/>
      </xdr:nvSpPr>
      <xdr:spPr bwMode="auto">
        <a:xfrm>
          <a:off x="56007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150051</xdr:rowOff>
    </xdr:from>
    <xdr:to>
      <xdr:col>26</xdr:col>
      <xdr:colOff>50800</xdr:colOff>
      <xdr:row>34</xdr:row>
      <xdr:rowOff>272085</xdr:rowOff>
    </xdr:to>
    <xdr:cxnSp macro="">
      <xdr:nvCxnSpPr>
        <xdr:cNvPr id="116" name="直線コネクタ 115"/>
        <xdr:cNvCxnSpPr/>
      </xdr:nvCxnSpPr>
      <xdr:spPr bwMode="auto">
        <a:xfrm>
          <a:off x="4305300" y="6417501"/>
          <a:ext cx="698500" cy="12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136551</xdr:rowOff>
    </xdr:from>
    <xdr:to>
      <xdr:col>26</xdr:col>
      <xdr:colOff>101600</xdr:colOff>
      <xdr:row>35</xdr:row>
      <xdr:rowOff>238151</xdr:rowOff>
    </xdr:to>
    <xdr:sp macro="" textlink="">
      <xdr:nvSpPr>
        <xdr:cNvPr id="117" name="フローチャート: 判断 116"/>
        <xdr:cNvSpPr/>
      </xdr:nvSpPr>
      <xdr:spPr bwMode="auto">
        <a:xfrm>
          <a:off x="4953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222928</xdr:rowOff>
    </xdr:from>
    <xdr:ext cx="736600" cy="259045"/>
    <xdr:sp macro="" textlink="">
      <xdr:nvSpPr>
        <xdr:cNvPr id="118" name="テキスト ボックス 117"/>
        <xdr:cNvSpPr txBox="1"/>
      </xdr:nvSpPr>
      <xdr:spPr>
        <a:xfrm>
          <a:off x="4622800" y="6833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61506</xdr:rowOff>
    </xdr:from>
    <xdr:to>
      <xdr:col>22</xdr:col>
      <xdr:colOff>114300</xdr:colOff>
      <xdr:row>34</xdr:row>
      <xdr:rowOff>150051</xdr:rowOff>
    </xdr:to>
    <xdr:cxnSp macro="">
      <xdr:nvCxnSpPr>
        <xdr:cNvPr id="119" name="直線コネクタ 118"/>
        <xdr:cNvCxnSpPr/>
      </xdr:nvCxnSpPr>
      <xdr:spPr bwMode="auto">
        <a:xfrm>
          <a:off x="3606800" y="6328956"/>
          <a:ext cx="698500" cy="8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133674</xdr:rowOff>
    </xdr:from>
    <xdr:to>
      <xdr:col>22</xdr:col>
      <xdr:colOff>165100</xdr:colOff>
      <xdr:row>35</xdr:row>
      <xdr:rowOff>235274</xdr:rowOff>
    </xdr:to>
    <xdr:sp macro="" textlink="">
      <xdr:nvSpPr>
        <xdr:cNvPr id="120" name="フローチャート: 判断 119"/>
        <xdr:cNvSpPr/>
      </xdr:nvSpPr>
      <xdr:spPr bwMode="auto">
        <a:xfrm>
          <a:off x="4254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220051</xdr:rowOff>
    </xdr:from>
    <xdr:ext cx="762000" cy="259045"/>
    <xdr:sp macro="" textlink="">
      <xdr:nvSpPr>
        <xdr:cNvPr id="121" name="テキスト ボックス 120"/>
        <xdr:cNvSpPr txBox="1"/>
      </xdr:nvSpPr>
      <xdr:spPr>
        <a:xfrm>
          <a:off x="3924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61506</xdr:rowOff>
    </xdr:from>
    <xdr:to>
      <xdr:col>18</xdr:col>
      <xdr:colOff>177800</xdr:colOff>
      <xdr:row>34</xdr:row>
      <xdr:rowOff>66783</xdr:rowOff>
    </xdr:to>
    <xdr:cxnSp macro="">
      <xdr:nvCxnSpPr>
        <xdr:cNvPr id="122" name="直線コネクタ 121"/>
        <xdr:cNvCxnSpPr/>
      </xdr:nvCxnSpPr>
      <xdr:spPr bwMode="auto">
        <a:xfrm flipV="1">
          <a:off x="2908300" y="6328956"/>
          <a:ext cx="698500" cy="5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120358</xdr:rowOff>
    </xdr:from>
    <xdr:to>
      <xdr:col>19</xdr:col>
      <xdr:colOff>38100</xdr:colOff>
      <xdr:row>35</xdr:row>
      <xdr:rowOff>221958</xdr:rowOff>
    </xdr:to>
    <xdr:sp macro="" textlink="">
      <xdr:nvSpPr>
        <xdr:cNvPr id="123" name="フローチャート: 判断 122"/>
        <xdr:cNvSpPr/>
      </xdr:nvSpPr>
      <xdr:spPr bwMode="auto">
        <a:xfrm>
          <a:off x="3556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206735</xdr:rowOff>
    </xdr:from>
    <xdr:ext cx="762000" cy="259045"/>
    <xdr:sp macro="" textlink="">
      <xdr:nvSpPr>
        <xdr:cNvPr id="124" name="テキスト ボックス 123"/>
        <xdr:cNvSpPr txBox="1"/>
      </xdr:nvSpPr>
      <xdr:spPr>
        <a:xfrm>
          <a:off x="32258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81953</xdr:rowOff>
    </xdr:from>
    <xdr:to>
      <xdr:col>15</xdr:col>
      <xdr:colOff>101600</xdr:colOff>
      <xdr:row>35</xdr:row>
      <xdr:rowOff>183553</xdr:rowOff>
    </xdr:to>
    <xdr:sp macro="" textlink="">
      <xdr:nvSpPr>
        <xdr:cNvPr id="125" name="フローチャート: 判断 124"/>
        <xdr:cNvSpPr/>
      </xdr:nvSpPr>
      <xdr:spPr bwMode="auto">
        <a:xfrm>
          <a:off x="2857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168330</xdr:rowOff>
    </xdr:from>
    <xdr:ext cx="762000" cy="259045"/>
    <xdr:sp macro="" textlink="">
      <xdr:nvSpPr>
        <xdr:cNvPr id="126" name="テキスト ボックス 125"/>
        <xdr:cNvSpPr txBox="1"/>
      </xdr:nvSpPr>
      <xdr:spPr>
        <a:xfrm>
          <a:off x="25273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176403</xdr:rowOff>
    </xdr:from>
    <xdr:to>
      <xdr:col>29</xdr:col>
      <xdr:colOff>177800</xdr:colOff>
      <xdr:row>34</xdr:row>
      <xdr:rowOff>278003</xdr:rowOff>
    </xdr:to>
    <xdr:sp macro="" textlink="">
      <xdr:nvSpPr>
        <xdr:cNvPr id="132" name="楕円 131"/>
        <xdr:cNvSpPr/>
      </xdr:nvSpPr>
      <xdr:spPr bwMode="auto">
        <a:xfrm>
          <a:off x="5600700" y="644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21480</xdr:rowOff>
    </xdr:from>
    <xdr:ext cx="762000" cy="259045"/>
    <xdr:sp macro="" textlink="">
      <xdr:nvSpPr>
        <xdr:cNvPr id="133" name="人口1人当たり決算額の推移該当値テキスト445"/>
        <xdr:cNvSpPr txBox="1"/>
      </xdr:nvSpPr>
      <xdr:spPr>
        <a:xfrm>
          <a:off x="5740400" y="628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221285</xdr:rowOff>
    </xdr:from>
    <xdr:to>
      <xdr:col>26</xdr:col>
      <xdr:colOff>101600</xdr:colOff>
      <xdr:row>34</xdr:row>
      <xdr:rowOff>322885</xdr:rowOff>
    </xdr:to>
    <xdr:sp macro="" textlink="">
      <xdr:nvSpPr>
        <xdr:cNvPr id="134" name="楕円 133"/>
        <xdr:cNvSpPr/>
      </xdr:nvSpPr>
      <xdr:spPr bwMode="auto">
        <a:xfrm>
          <a:off x="4953000" y="648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333062</xdr:rowOff>
    </xdr:from>
    <xdr:ext cx="736600" cy="259045"/>
    <xdr:sp macro="" textlink="">
      <xdr:nvSpPr>
        <xdr:cNvPr id="135" name="テキスト ボックス 134"/>
        <xdr:cNvSpPr txBox="1"/>
      </xdr:nvSpPr>
      <xdr:spPr>
        <a:xfrm>
          <a:off x="4622800" y="625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99251</xdr:rowOff>
    </xdr:from>
    <xdr:to>
      <xdr:col>22</xdr:col>
      <xdr:colOff>165100</xdr:colOff>
      <xdr:row>34</xdr:row>
      <xdr:rowOff>200851</xdr:rowOff>
    </xdr:to>
    <xdr:sp macro="" textlink="">
      <xdr:nvSpPr>
        <xdr:cNvPr id="136" name="楕円 135"/>
        <xdr:cNvSpPr/>
      </xdr:nvSpPr>
      <xdr:spPr bwMode="auto">
        <a:xfrm>
          <a:off x="4254500" y="636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211028</xdr:rowOff>
    </xdr:from>
    <xdr:ext cx="762000" cy="259045"/>
    <xdr:sp macro="" textlink="">
      <xdr:nvSpPr>
        <xdr:cNvPr id="137" name="テキスト ボックス 136"/>
        <xdr:cNvSpPr txBox="1"/>
      </xdr:nvSpPr>
      <xdr:spPr>
        <a:xfrm>
          <a:off x="3924300" y="61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10706</xdr:rowOff>
    </xdr:from>
    <xdr:to>
      <xdr:col>19</xdr:col>
      <xdr:colOff>38100</xdr:colOff>
      <xdr:row>34</xdr:row>
      <xdr:rowOff>112306</xdr:rowOff>
    </xdr:to>
    <xdr:sp macro="" textlink="">
      <xdr:nvSpPr>
        <xdr:cNvPr id="138" name="楕円 137"/>
        <xdr:cNvSpPr/>
      </xdr:nvSpPr>
      <xdr:spPr bwMode="auto">
        <a:xfrm>
          <a:off x="3556000" y="627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122483</xdr:rowOff>
    </xdr:from>
    <xdr:ext cx="762000" cy="259045"/>
    <xdr:sp macro="" textlink="">
      <xdr:nvSpPr>
        <xdr:cNvPr id="139" name="テキスト ボックス 138"/>
        <xdr:cNvSpPr txBox="1"/>
      </xdr:nvSpPr>
      <xdr:spPr>
        <a:xfrm>
          <a:off x="3225800" y="60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15983</xdr:rowOff>
    </xdr:from>
    <xdr:to>
      <xdr:col>15</xdr:col>
      <xdr:colOff>101600</xdr:colOff>
      <xdr:row>34</xdr:row>
      <xdr:rowOff>117583</xdr:rowOff>
    </xdr:to>
    <xdr:sp macro="" textlink="">
      <xdr:nvSpPr>
        <xdr:cNvPr id="140" name="楕円 139"/>
        <xdr:cNvSpPr/>
      </xdr:nvSpPr>
      <xdr:spPr bwMode="auto">
        <a:xfrm>
          <a:off x="2857500" y="628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127760</xdr:rowOff>
    </xdr:from>
    <xdr:ext cx="762000" cy="259045"/>
    <xdr:sp macro="" textlink="">
      <xdr:nvSpPr>
        <xdr:cNvPr id="141" name="テキスト ボックス 140"/>
        <xdr:cNvSpPr txBox="1"/>
      </xdr:nvSpPr>
      <xdr:spPr>
        <a:xfrm>
          <a:off x="2527300" y="60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160604</xdr:rowOff>
    </xdr:from>
    <xdr:to>
      <xdr:col>24</xdr:col>
      <xdr:colOff>62865</xdr:colOff>
      <xdr:row>38</xdr:row>
      <xdr:rowOff>100647</xdr:rowOff>
    </xdr:to>
    <xdr:cxnSp macro="">
      <xdr:nvCxnSpPr>
        <xdr:cNvPr id="56" name="直線コネクタ 55"/>
        <xdr:cNvCxnSpPr/>
      </xdr:nvCxnSpPr>
      <xdr:spPr>
        <a:xfrm flipV="1">
          <a:off x="4633595" y="5304104"/>
          <a:ext cx="1270" cy="1311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104474</xdr:rowOff>
    </xdr:from>
    <xdr:ext cx="534377" cy="259045"/>
    <xdr:sp macro="" textlink="">
      <xdr:nvSpPr>
        <xdr:cNvPr id="57" name="人件費最小値テキスト"/>
        <xdr:cNvSpPr txBox="1"/>
      </xdr:nvSpPr>
      <xdr:spPr>
        <a:xfrm>
          <a:off x="4686300" y="661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100647</xdr:rowOff>
    </xdr:from>
    <xdr:to>
      <xdr:col>24</xdr:col>
      <xdr:colOff>152400</xdr:colOff>
      <xdr:row>38</xdr:row>
      <xdr:rowOff>100647</xdr:rowOff>
    </xdr:to>
    <xdr:cxnSp macro="">
      <xdr:nvCxnSpPr>
        <xdr:cNvPr id="58" name="直線コネクタ 57"/>
        <xdr:cNvCxnSpPr/>
      </xdr:nvCxnSpPr>
      <xdr:spPr>
        <a:xfrm>
          <a:off x="4546600" y="6615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107281</xdr:rowOff>
    </xdr:from>
    <xdr:ext cx="599010" cy="259045"/>
    <xdr:sp macro="" textlink="">
      <xdr:nvSpPr>
        <xdr:cNvPr id="59" name="人件費最大値テキスト"/>
        <xdr:cNvSpPr txBox="1"/>
      </xdr:nvSpPr>
      <xdr:spPr>
        <a:xfrm>
          <a:off x="4686300" y="507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160604</xdr:rowOff>
    </xdr:from>
    <xdr:to>
      <xdr:col>24</xdr:col>
      <xdr:colOff>152400</xdr:colOff>
      <xdr:row>30</xdr:row>
      <xdr:rowOff>160604</xdr:rowOff>
    </xdr:to>
    <xdr:cxnSp macro="">
      <xdr:nvCxnSpPr>
        <xdr:cNvPr id="60" name="直線コネクタ 59"/>
        <xdr:cNvCxnSpPr/>
      </xdr:nvCxnSpPr>
      <xdr:spPr>
        <a:xfrm>
          <a:off x="4546600" y="53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69355</xdr:rowOff>
    </xdr:from>
    <xdr:to>
      <xdr:col>24</xdr:col>
      <xdr:colOff>63500</xdr:colOff>
      <xdr:row>34</xdr:row>
      <xdr:rowOff>85357</xdr:rowOff>
    </xdr:to>
    <xdr:cxnSp macro="">
      <xdr:nvCxnSpPr>
        <xdr:cNvPr id="61" name="直線コネクタ 60"/>
        <xdr:cNvCxnSpPr/>
      </xdr:nvCxnSpPr>
      <xdr:spPr>
        <a:xfrm flipV="1">
          <a:off x="3797300" y="5898655"/>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16298</xdr:rowOff>
    </xdr:from>
    <xdr:ext cx="534377" cy="259045"/>
    <xdr:sp macro="" textlink="">
      <xdr:nvSpPr>
        <xdr:cNvPr id="62" name="人件費平均値テキスト"/>
        <xdr:cNvSpPr txBox="1"/>
      </xdr:nvSpPr>
      <xdr:spPr>
        <a:xfrm>
          <a:off x="4686300" y="601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37871</xdr:rowOff>
    </xdr:from>
    <xdr:to>
      <xdr:col>24</xdr:col>
      <xdr:colOff>114300</xdr:colOff>
      <xdr:row>35</xdr:row>
      <xdr:rowOff>139471</xdr:rowOff>
    </xdr:to>
    <xdr:sp macro="" textlink="">
      <xdr:nvSpPr>
        <xdr:cNvPr id="63" name="フローチャート: 判断 62"/>
        <xdr:cNvSpPr/>
      </xdr:nvSpPr>
      <xdr:spPr>
        <a:xfrm>
          <a:off x="4584700" y="60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77407</xdr:rowOff>
    </xdr:from>
    <xdr:to>
      <xdr:col>19</xdr:col>
      <xdr:colOff>177800</xdr:colOff>
      <xdr:row>34</xdr:row>
      <xdr:rowOff>85357</xdr:rowOff>
    </xdr:to>
    <xdr:cxnSp macro="">
      <xdr:nvCxnSpPr>
        <xdr:cNvPr id="64" name="直線コネクタ 63"/>
        <xdr:cNvCxnSpPr/>
      </xdr:nvCxnSpPr>
      <xdr:spPr>
        <a:xfrm>
          <a:off x="2908300" y="5906707"/>
          <a:ext cx="8890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45860</xdr:rowOff>
    </xdr:from>
    <xdr:to>
      <xdr:col>20</xdr:col>
      <xdr:colOff>38100</xdr:colOff>
      <xdr:row>35</xdr:row>
      <xdr:rowOff>147460</xdr:rowOff>
    </xdr:to>
    <xdr:sp macro="" textlink="">
      <xdr:nvSpPr>
        <xdr:cNvPr id="65" name="フローチャート: 判断 64"/>
        <xdr:cNvSpPr/>
      </xdr:nvSpPr>
      <xdr:spPr>
        <a:xfrm>
          <a:off x="37465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138587</xdr:rowOff>
    </xdr:from>
    <xdr:ext cx="534377" cy="259045"/>
    <xdr:sp macro="" textlink="">
      <xdr:nvSpPr>
        <xdr:cNvPr id="66" name="テキスト ボックス 65"/>
        <xdr:cNvSpPr txBox="1"/>
      </xdr:nvSpPr>
      <xdr:spPr>
        <a:xfrm>
          <a:off x="3530111" y="6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77407</xdr:rowOff>
    </xdr:from>
    <xdr:to>
      <xdr:col>15</xdr:col>
      <xdr:colOff>50800</xdr:colOff>
      <xdr:row>34</xdr:row>
      <xdr:rowOff>79413</xdr:rowOff>
    </xdr:to>
    <xdr:cxnSp macro="">
      <xdr:nvCxnSpPr>
        <xdr:cNvPr id="67" name="直線コネクタ 66"/>
        <xdr:cNvCxnSpPr/>
      </xdr:nvCxnSpPr>
      <xdr:spPr>
        <a:xfrm flipV="1">
          <a:off x="2019300" y="5906707"/>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50025</xdr:rowOff>
    </xdr:from>
    <xdr:to>
      <xdr:col>15</xdr:col>
      <xdr:colOff>101600</xdr:colOff>
      <xdr:row>35</xdr:row>
      <xdr:rowOff>151625</xdr:rowOff>
    </xdr:to>
    <xdr:sp macro="" textlink="">
      <xdr:nvSpPr>
        <xdr:cNvPr id="68" name="フローチャート: 判断 67"/>
        <xdr:cNvSpPr/>
      </xdr:nvSpPr>
      <xdr:spPr>
        <a:xfrm>
          <a:off x="2857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142752</xdr:rowOff>
    </xdr:from>
    <xdr:ext cx="534377" cy="259045"/>
    <xdr:sp macro="" textlink="">
      <xdr:nvSpPr>
        <xdr:cNvPr id="69" name="テキスト ボックス 68"/>
        <xdr:cNvSpPr txBox="1"/>
      </xdr:nvSpPr>
      <xdr:spPr>
        <a:xfrm>
          <a:off x="2641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79349</xdr:rowOff>
    </xdr:from>
    <xdr:to>
      <xdr:col>10</xdr:col>
      <xdr:colOff>114300</xdr:colOff>
      <xdr:row>34</xdr:row>
      <xdr:rowOff>79413</xdr:rowOff>
    </xdr:to>
    <xdr:cxnSp macro="">
      <xdr:nvCxnSpPr>
        <xdr:cNvPr id="70" name="直線コネクタ 69"/>
        <xdr:cNvCxnSpPr/>
      </xdr:nvCxnSpPr>
      <xdr:spPr>
        <a:xfrm>
          <a:off x="1130300" y="5908649"/>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43472</xdr:rowOff>
    </xdr:from>
    <xdr:to>
      <xdr:col>10</xdr:col>
      <xdr:colOff>165100</xdr:colOff>
      <xdr:row>35</xdr:row>
      <xdr:rowOff>145072</xdr:rowOff>
    </xdr:to>
    <xdr:sp macro="" textlink="">
      <xdr:nvSpPr>
        <xdr:cNvPr id="71" name="フローチャート: 判断 70"/>
        <xdr:cNvSpPr/>
      </xdr:nvSpPr>
      <xdr:spPr>
        <a:xfrm>
          <a:off x="1968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136199</xdr:rowOff>
    </xdr:from>
    <xdr:ext cx="534377" cy="259045"/>
    <xdr:sp macro="" textlink="">
      <xdr:nvSpPr>
        <xdr:cNvPr id="72" name="テキスト ボックス 71"/>
        <xdr:cNvSpPr txBox="1"/>
      </xdr:nvSpPr>
      <xdr:spPr>
        <a:xfrm>
          <a:off x="1752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72403</xdr:rowOff>
    </xdr:from>
    <xdr:to>
      <xdr:col>6</xdr:col>
      <xdr:colOff>38100</xdr:colOff>
      <xdr:row>36</xdr:row>
      <xdr:rowOff>2553</xdr:rowOff>
    </xdr:to>
    <xdr:sp macro="" textlink="">
      <xdr:nvSpPr>
        <xdr:cNvPr id="73" name="フローチャート: 判断 72"/>
        <xdr:cNvSpPr/>
      </xdr:nvSpPr>
      <xdr:spPr>
        <a:xfrm>
          <a:off x="1079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165130</xdr:rowOff>
    </xdr:from>
    <xdr:ext cx="534377" cy="259045"/>
    <xdr:sp macro="" textlink="">
      <xdr:nvSpPr>
        <xdr:cNvPr id="74" name="テキスト ボックス 73"/>
        <xdr:cNvSpPr txBox="1"/>
      </xdr:nvSpPr>
      <xdr:spPr>
        <a:xfrm>
          <a:off x="863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18555</xdr:rowOff>
    </xdr:from>
    <xdr:to>
      <xdr:col>24</xdr:col>
      <xdr:colOff>114300</xdr:colOff>
      <xdr:row>34</xdr:row>
      <xdr:rowOff>120155</xdr:rowOff>
    </xdr:to>
    <xdr:sp macro="" textlink="">
      <xdr:nvSpPr>
        <xdr:cNvPr id="80" name="楕円 79"/>
        <xdr:cNvSpPr/>
      </xdr:nvSpPr>
      <xdr:spPr>
        <a:xfrm>
          <a:off x="4584700" y="58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41432</xdr:rowOff>
    </xdr:from>
    <xdr:ext cx="534377" cy="259045"/>
    <xdr:sp macro="" textlink="">
      <xdr:nvSpPr>
        <xdr:cNvPr id="81" name="人件費該当値テキスト"/>
        <xdr:cNvSpPr txBox="1"/>
      </xdr:nvSpPr>
      <xdr:spPr>
        <a:xfrm>
          <a:off x="4686300" y="569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34557</xdr:rowOff>
    </xdr:from>
    <xdr:to>
      <xdr:col>20</xdr:col>
      <xdr:colOff>38100</xdr:colOff>
      <xdr:row>34</xdr:row>
      <xdr:rowOff>136157</xdr:rowOff>
    </xdr:to>
    <xdr:sp macro="" textlink="">
      <xdr:nvSpPr>
        <xdr:cNvPr id="82" name="楕円 81"/>
        <xdr:cNvSpPr/>
      </xdr:nvSpPr>
      <xdr:spPr>
        <a:xfrm>
          <a:off x="3746500" y="58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152684</xdr:rowOff>
    </xdr:from>
    <xdr:ext cx="534377" cy="259045"/>
    <xdr:sp macro="" textlink="">
      <xdr:nvSpPr>
        <xdr:cNvPr id="83" name="テキスト ボックス 82"/>
        <xdr:cNvSpPr txBox="1"/>
      </xdr:nvSpPr>
      <xdr:spPr>
        <a:xfrm>
          <a:off x="3530111" y="56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26607</xdr:rowOff>
    </xdr:from>
    <xdr:to>
      <xdr:col>15</xdr:col>
      <xdr:colOff>101600</xdr:colOff>
      <xdr:row>34</xdr:row>
      <xdr:rowOff>128207</xdr:rowOff>
    </xdr:to>
    <xdr:sp macro="" textlink="">
      <xdr:nvSpPr>
        <xdr:cNvPr id="84" name="楕円 83"/>
        <xdr:cNvSpPr/>
      </xdr:nvSpPr>
      <xdr:spPr>
        <a:xfrm>
          <a:off x="2857500" y="58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144734</xdr:rowOff>
    </xdr:from>
    <xdr:ext cx="534377" cy="259045"/>
    <xdr:sp macro="" textlink="">
      <xdr:nvSpPr>
        <xdr:cNvPr id="85" name="テキスト ボックス 84"/>
        <xdr:cNvSpPr txBox="1"/>
      </xdr:nvSpPr>
      <xdr:spPr>
        <a:xfrm>
          <a:off x="2641111" y="563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28613</xdr:rowOff>
    </xdr:from>
    <xdr:to>
      <xdr:col>10</xdr:col>
      <xdr:colOff>165100</xdr:colOff>
      <xdr:row>34</xdr:row>
      <xdr:rowOff>130213</xdr:rowOff>
    </xdr:to>
    <xdr:sp macro="" textlink="">
      <xdr:nvSpPr>
        <xdr:cNvPr id="86" name="楕円 85"/>
        <xdr:cNvSpPr/>
      </xdr:nvSpPr>
      <xdr:spPr>
        <a:xfrm>
          <a:off x="1968500" y="58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146740</xdr:rowOff>
    </xdr:from>
    <xdr:ext cx="534377" cy="259045"/>
    <xdr:sp macro="" textlink="">
      <xdr:nvSpPr>
        <xdr:cNvPr id="87" name="テキスト ボックス 86"/>
        <xdr:cNvSpPr txBox="1"/>
      </xdr:nvSpPr>
      <xdr:spPr>
        <a:xfrm>
          <a:off x="1752111" y="563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28549</xdr:rowOff>
    </xdr:from>
    <xdr:to>
      <xdr:col>6</xdr:col>
      <xdr:colOff>38100</xdr:colOff>
      <xdr:row>34</xdr:row>
      <xdr:rowOff>130149</xdr:rowOff>
    </xdr:to>
    <xdr:sp macro="" textlink="">
      <xdr:nvSpPr>
        <xdr:cNvPr id="88" name="楕円 87"/>
        <xdr:cNvSpPr/>
      </xdr:nvSpPr>
      <xdr:spPr>
        <a:xfrm>
          <a:off x="1079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146676</xdr:rowOff>
    </xdr:from>
    <xdr:ext cx="534377" cy="259045"/>
    <xdr:sp macro="" textlink="">
      <xdr:nvSpPr>
        <xdr:cNvPr id="89" name="テキスト ボックス 88"/>
        <xdr:cNvSpPr txBox="1"/>
      </xdr:nvSpPr>
      <xdr:spPr>
        <a:xfrm>
          <a:off x="863111" y="563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62141</xdr:rowOff>
    </xdr:from>
    <xdr:to>
      <xdr:col>24</xdr:col>
      <xdr:colOff>62865</xdr:colOff>
      <xdr:row>59</xdr:row>
      <xdr:rowOff>25701</xdr:rowOff>
    </xdr:to>
    <xdr:cxnSp macro="">
      <xdr:nvCxnSpPr>
        <xdr:cNvPr id="115" name="直線コネクタ 114"/>
        <xdr:cNvCxnSpPr/>
      </xdr:nvCxnSpPr>
      <xdr:spPr>
        <a:xfrm flipV="1">
          <a:off x="4633595" y="8806091"/>
          <a:ext cx="1270" cy="133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29528</xdr:rowOff>
    </xdr:from>
    <xdr:ext cx="534377" cy="259045"/>
    <xdr:sp macro="" textlink="">
      <xdr:nvSpPr>
        <xdr:cNvPr id="116" name="物件費最小値テキスト"/>
        <xdr:cNvSpPr txBox="1"/>
      </xdr:nvSpPr>
      <xdr:spPr>
        <a:xfrm>
          <a:off x="4686300" y="1014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25701</xdr:rowOff>
    </xdr:from>
    <xdr:to>
      <xdr:col>24</xdr:col>
      <xdr:colOff>152400</xdr:colOff>
      <xdr:row>59</xdr:row>
      <xdr:rowOff>25701</xdr:rowOff>
    </xdr:to>
    <xdr:cxnSp macro="">
      <xdr:nvCxnSpPr>
        <xdr:cNvPr id="117" name="直線コネクタ 116"/>
        <xdr:cNvCxnSpPr/>
      </xdr:nvCxnSpPr>
      <xdr:spPr>
        <a:xfrm>
          <a:off x="4546600" y="101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8818</xdr:rowOff>
    </xdr:from>
    <xdr:ext cx="599010" cy="259045"/>
    <xdr:sp macro="" textlink="">
      <xdr:nvSpPr>
        <xdr:cNvPr id="118" name="物件費最大値テキスト"/>
        <xdr:cNvSpPr txBox="1"/>
      </xdr:nvSpPr>
      <xdr:spPr>
        <a:xfrm>
          <a:off x="4686300" y="85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62141</xdr:rowOff>
    </xdr:from>
    <xdr:to>
      <xdr:col>24</xdr:col>
      <xdr:colOff>152400</xdr:colOff>
      <xdr:row>51</xdr:row>
      <xdr:rowOff>62141</xdr:rowOff>
    </xdr:to>
    <xdr:cxnSp macro="">
      <xdr:nvCxnSpPr>
        <xdr:cNvPr id="119" name="直線コネクタ 118"/>
        <xdr:cNvCxnSpPr/>
      </xdr:nvCxnSpPr>
      <xdr:spPr>
        <a:xfrm>
          <a:off x="4546600" y="880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158925</xdr:rowOff>
    </xdr:from>
    <xdr:to>
      <xdr:col>24</xdr:col>
      <xdr:colOff>63500</xdr:colOff>
      <xdr:row>58</xdr:row>
      <xdr:rowOff>162892</xdr:rowOff>
    </xdr:to>
    <xdr:cxnSp macro="">
      <xdr:nvCxnSpPr>
        <xdr:cNvPr id="120" name="直線コネクタ 119"/>
        <xdr:cNvCxnSpPr/>
      </xdr:nvCxnSpPr>
      <xdr:spPr>
        <a:xfrm flipV="1">
          <a:off x="3797300" y="10103025"/>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93138</xdr:rowOff>
    </xdr:from>
    <xdr:ext cx="534377" cy="259045"/>
    <xdr:sp macro="" textlink="">
      <xdr:nvSpPr>
        <xdr:cNvPr id="121" name="物件費平均値テキスト"/>
        <xdr:cNvSpPr txBox="1"/>
      </xdr:nvSpPr>
      <xdr:spPr>
        <a:xfrm>
          <a:off x="4686300" y="9865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70261</xdr:rowOff>
    </xdr:from>
    <xdr:to>
      <xdr:col>24</xdr:col>
      <xdr:colOff>114300</xdr:colOff>
      <xdr:row>59</xdr:row>
      <xdr:rowOff>411</xdr:rowOff>
    </xdr:to>
    <xdr:sp macro="" textlink="">
      <xdr:nvSpPr>
        <xdr:cNvPr id="122" name="フローチャート: 判断 121"/>
        <xdr:cNvSpPr/>
      </xdr:nvSpPr>
      <xdr:spPr>
        <a:xfrm>
          <a:off x="45847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161156</xdr:rowOff>
    </xdr:from>
    <xdr:to>
      <xdr:col>19</xdr:col>
      <xdr:colOff>177800</xdr:colOff>
      <xdr:row>58</xdr:row>
      <xdr:rowOff>162892</xdr:rowOff>
    </xdr:to>
    <xdr:cxnSp macro="">
      <xdr:nvCxnSpPr>
        <xdr:cNvPr id="123" name="直線コネクタ 122"/>
        <xdr:cNvCxnSpPr/>
      </xdr:nvCxnSpPr>
      <xdr:spPr>
        <a:xfrm>
          <a:off x="2908300" y="10105256"/>
          <a:ext cx="8890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96641</xdr:rowOff>
    </xdr:from>
    <xdr:to>
      <xdr:col>20</xdr:col>
      <xdr:colOff>38100</xdr:colOff>
      <xdr:row>59</xdr:row>
      <xdr:rowOff>26791</xdr:rowOff>
    </xdr:to>
    <xdr:sp macro="" textlink="">
      <xdr:nvSpPr>
        <xdr:cNvPr id="124" name="フローチャート: 判断 123"/>
        <xdr:cNvSpPr/>
      </xdr:nvSpPr>
      <xdr:spPr>
        <a:xfrm>
          <a:off x="3746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43318</xdr:rowOff>
    </xdr:from>
    <xdr:ext cx="534377" cy="259045"/>
    <xdr:sp macro="" textlink="">
      <xdr:nvSpPr>
        <xdr:cNvPr id="125" name="テキスト ボックス 124"/>
        <xdr:cNvSpPr txBox="1"/>
      </xdr:nvSpPr>
      <xdr:spPr>
        <a:xfrm>
          <a:off x="3530111" y="98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161156</xdr:rowOff>
    </xdr:from>
    <xdr:to>
      <xdr:col>15</xdr:col>
      <xdr:colOff>50800</xdr:colOff>
      <xdr:row>58</xdr:row>
      <xdr:rowOff>170424</xdr:rowOff>
    </xdr:to>
    <xdr:cxnSp macro="">
      <xdr:nvCxnSpPr>
        <xdr:cNvPr id="126" name="直線コネクタ 125"/>
        <xdr:cNvCxnSpPr/>
      </xdr:nvCxnSpPr>
      <xdr:spPr>
        <a:xfrm flipV="1">
          <a:off x="2019300" y="10105256"/>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94153</xdr:rowOff>
    </xdr:from>
    <xdr:to>
      <xdr:col>15</xdr:col>
      <xdr:colOff>101600</xdr:colOff>
      <xdr:row>59</xdr:row>
      <xdr:rowOff>24303</xdr:rowOff>
    </xdr:to>
    <xdr:sp macro="" textlink="">
      <xdr:nvSpPr>
        <xdr:cNvPr id="127" name="フローチャート: 判断 126"/>
        <xdr:cNvSpPr/>
      </xdr:nvSpPr>
      <xdr:spPr>
        <a:xfrm>
          <a:off x="2857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40830</xdr:rowOff>
    </xdr:from>
    <xdr:ext cx="534377" cy="259045"/>
    <xdr:sp macro="" textlink="">
      <xdr:nvSpPr>
        <xdr:cNvPr id="128" name="テキスト ボックス 127"/>
        <xdr:cNvSpPr txBox="1"/>
      </xdr:nvSpPr>
      <xdr:spPr>
        <a:xfrm>
          <a:off x="2641111" y="98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170424</xdr:rowOff>
    </xdr:from>
    <xdr:to>
      <xdr:col>10</xdr:col>
      <xdr:colOff>114300</xdr:colOff>
      <xdr:row>59</xdr:row>
      <xdr:rowOff>8645</xdr:rowOff>
    </xdr:to>
    <xdr:cxnSp macro="">
      <xdr:nvCxnSpPr>
        <xdr:cNvPr id="129" name="直線コネクタ 128"/>
        <xdr:cNvCxnSpPr/>
      </xdr:nvCxnSpPr>
      <xdr:spPr>
        <a:xfrm flipV="1">
          <a:off x="1130300" y="10114524"/>
          <a:ext cx="889000" cy="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104765</xdr:rowOff>
    </xdr:from>
    <xdr:to>
      <xdr:col>10</xdr:col>
      <xdr:colOff>165100</xdr:colOff>
      <xdr:row>59</xdr:row>
      <xdr:rowOff>34915</xdr:rowOff>
    </xdr:to>
    <xdr:sp macro="" textlink="">
      <xdr:nvSpPr>
        <xdr:cNvPr id="130" name="フローチャート: 判断 129"/>
        <xdr:cNvSpPr/>
      </xdr:nvSpPr>
      <xdr:spPr>
        <a:xfrm>
          <a:off x="1968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51442</xdr:rowOff>
    </xdr:from>
    <xdr:ext cx="534377" cy="259045"/>
    <xdr:sp macro="" textlink="">
      <xdr:nvSpPr>
        <xdr:cNvPr id="131" name="テキスト ボックス 130"/>
        <xdr:cNvSpPr txBox="1"/>
      </xdr:nvSpPr>
      <xdr:spPr>
        <a:xfrm>
          <a:off x="1752111" y="98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104097</xdr:rowOff>
    </xdr:from>
    <xdr:to>
      <xdr:col>6</xdr:col>
      <xdr:colOff>38100</xdr:colOff>
      <xdr:row>59</xdr:row>
      <xdr:rowOff>34247</xdr:rowOff>
    </xdr:to>
    <xdr:sp macro="" textlink="">
      <xdr:nvSpPr>
        <xdr:cNvPr id="132" name="フローチャート: 判断 131"/>
        <xdr:cNvSpPr/>
      </xdr:nvSpPr>
      <xdr:spPr>
        <a:xfrm>
          <a:off x="1079500" y="100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50774</xdr:rowOff>
    </xdr:from>
    <xdr:ext cx="534377" cy="259045"/>
    <xdr:sp macro="" textlink="">
      <xdr:nvSpPr>
        <xdr:cNvPr id="133" name="テキスト ボックス 132"/>
        <xdr:cNvSpPr txBox="1"/>
      </xdr:nvSpPr>
      <xdr:spPr>
        <a:xfrm>
          <a:off x="863111" y="982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108125</xdr:rowOff>
    </xdr:from>
    <xdr:to>
      <xdr:col>24</xdr:col>
      <xdr:colOff>114300</xdr:colOff>
      <xdr:row>59</xdr:row>
      <xdr:rowOff>38275</xdr:rowOff>
    </xdr:to>
    <xdr:sp macro="" textlink="">
      <xdr:nvSpPr>
        <xdr:cNvPr id="139" name="楕円 138"/>
        <xdr:cNvSpPr/>
      </xdr:nvSpPr>
      <xdr:spPr>
        <a:xfrm>
          <a:off x="4584700" y="1005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48688</xdr:rowOff>
    </xdr:from>
    <xdr:ext cx="534377" cy="259045"/>
    <xdr:sp macro="" textlink="">
      <xdr:nvSpPr>
        <xdr:cNvPr id="140" name="物件費該当値テキスト"/>
        <xdr:cNvSpPr txBox="1"/>
      </xdr:nvSpPr>
      <xdr:spPr>
        <a:xfrm>
          <a:off x="4686300" y="99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112092</xdr:rowOff>
    </xdr:from>
    <xdr:to>
      <xdr:col>20</xdr:col>
      <xdr:colOff>38100</xdr:colOff>
      <xdr:row>59</xdr:row>
      <xdr:rowOff>42242</xdr:rowOff>
    </xdr:to>
    <xdr:sp macro="" textlink="">
      <xdr:nvSpPr>
        <xdr:cNvPr id="141" name="楕円 140"/>
        <xdr:cNvSpPr/>
      </xdr:nvSpPr>
      <xdr:spPr>
        <a:xfrm>
          <a:off x="3746500" y="1005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33369</xdr:rowOff>
    </xdr:from>
    <xdr:ext cx="534377" cy="259045"/>
    <xdr:sp macro="" textlink="">
      <xdr:nvSpPr>
        <xdr:cNvPr id="142" name="テキスト ボックス 141"/>
        <xdr:cNvSpPr txBox="1"/>
      </xdr:nvSpPr>
      <xdr:spPr>
        <a:xfrm>
          <a:off x="3530111" y="101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110356</xdr:rowOff>
    </xdr:from>
    <xdr:to>
      <xdr:col>15</xdr:col>
      <xdr:colOff>101600</xdr:colOff>
      <xdr:row>59</xdr:row>
      <xdr:rowOff>40506</xdr:rowOff>
    </xdr:to>
    <xdr:sp macro="" textlink="">
      <xdr:nvSpPr>
        <xdr:cNvPr id="143" name="楕円 142"/>
        <xdr:cNvSpPr/>
      </xdr:nvSpPr>
      <xdr:spPr>
        <a:xfrm>
          <a:off x="2857500" y="100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31633</xdr:rowOff>
    </xdr:from>
    <xdr:ext cx="534377" cy="259045"/>
    <xdr:sp macro="" textlink="">
      <xdr:nvSpPr>
        <xdr:cNvPr id="144" name="テキスト ボックス 143"/>
        <xdr:cNvSpPr txBox="1"/>
      </xdr:nvSpPr>
      <xdr:spPr>
        <a:xfrm>
          <a:off x="2641111" y="101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119624</xdr:rowOff>
    </xdr:from>
    <xdr:to>
      <xdr:col>10</xdr:col>
      <xdr:colOff>165100</xdr:colOff>
      <xdr:row>59</xdr:row>
      <xdr:rowOff>49774</xdr:rowOff>
    </xdr:to>
    <xdr:sp macro="" textlink="">
      <xdr:nvSpPr>
        <xdr:cNvPr id="145" name="楕円 144"/>
        <xdr:cNvSpPr/>
      </xdr:nvSpPr>
      <xdr:spPr>
        <a:xfrm>
          <a:off x="1968500" y="100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40901</xdr:rowOff>
    </xdr:from>
    <xdr:ext cx="534377" cy="259045"/>
    <xdr:sp macro="" textlink="">
      <xdr:nvSpPr>
        <xdr:cNvPr id="146" name="テキスト ボックス 145"/>
        <xdr:cNvSpPr txBox="1"/>
      </xdr:nvSpPr>
      <xdr:spPr>
        <a:xfrm>
          <a:off x="1752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129295</xdr:rowOff>
    </xdr:from>
    <xdr:to>
      <xdr:col>6</xdr:col>
      <xdr:colOff>38100</xdr:colOff>
      <xdr:row>59</xdr:row>
      <xdr:rowOff>59445</xdr:rowOff>
    </xdr:to>
    <xdr:sp macro="" textlink="">
      <xdr:nvSpPr>
        <xdr:cNvPr id="147" name="楕円 146"/>
        <xdr:cNvSpPr/>
      </xdr:nvSpPr>
      <xdr:spPr>
        <a:xfrm>
          <a:off x="1079500" y="100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50572</xdr:rowOff>
    </xdr:from>
    <xdr:ext cx="534377" cy="259045"/>
    <xdr:sp macro="" textlink="">
      <xdr:nvSpPr>
        <xdr:cNvPr id="148" name="テキスト ボックス 147"/>
        <xdr:cNvSpPr txBox="1"/>
      </xdr:nvSpPr>
      <xdr:spPr>
        <a:xfrm>
          <a:off x="863111" y="1016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133223</xdr:rowOff>
    </xdr:from>
    <xdr:to>
      <xdr:col>24</xdr:col>
      <xdr:colOff>62865</xdr:colOff>
      <xdr:row>79</xdr:row>
      <xdr:rowOff>33440</xdr:rowOff>
    </xdr:to>
    <xdr:cxnSp macro="">
      <xdr:nvCxnSpPr>
        <xdr:cNvPr id="172" name="直線コネクタ 171"/>
        <xdr:cNvCxnSpPr/>
      </xdr:nvCxnSpPr>
      <xdr:spPr>
        <a:xfrm flipV="1">
          <a:off x="4633595" y="12306173"/>
          <a:ext cx="1270" cy="1271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37267</xdr:rowOff>
    </xdr:from>
    <xdr:ext cx="378565" cy="259045"/>
    <xdr:sp macro="" textlink="">
      <xdr:nvSpPr>
        <xdr:cNvPr id="173" name="維持補修費最小値テキスト"/>
        <xdr:cNvSpPr txBox="1"/>
      </xdr:nvSpPr>
      <xdr:spPr>
        <a:xfrm>
          <a:off x="4686300" y="13581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33440</xdr:rowOff>
    </xdr:from>
    <xdr:to>
      <xdr:col>24</xdr:col>
      <xdr:colOff>152400</xdr:colOff>
      <xdr:row>79</xdr:row>
      <xdr:rowOff>33440</xdr:rowOff>
    </xdr:to>
    <xdr:cxnSp macro="">
      <xdr:nvCxnSpPr>
        <xdr:cNvPr id="174" name="直線コネクタ 173"/>
        <xdr:cNvCxnSpPr/>
      </xdr:nvCxnSpPr>
      <xdr:spPr>
        <a:xfrm>
          <a:off x="4546600" y="1357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79900</xdr:rowOff>
    </xdr:from>
    <xdr:ext cx="534377" cy="259045"/>
    <xdr:sp macro="" textlink="">
      <xdr:nvSpPr>
        <xdr:cNvPr id="175" name="維持補修費最大値テキスト"/>
        <xdr:cNvSpPr txBox="1"/>
      </xdr:nvSpPr>
      <xdr:spPr>
        <a:xfrm>
          <a:off x="4686300" y="120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133223</xdr:rowOff>
    </xdr:from>
    <xdr:to>
      <xdr:col>24</xdr:col>
      <xdr:colOff>152400</xdr:colOff>
      <xdr:row>71</xdr:row>
      <xdr:rowOff>133223</xdr:rowOff>
    </xdr:to>
    <xdr:cxnSp macro="">
      <xdr:nvCxnSpPr>
        <xdr:cNvPr id="176" name="直線コネクタ 175"/>
        <xdr:cNvCxnSpPr/>
      </xdr:nvCxnSpPr>
      <xdr:spPr>
        <a:xfrm>
          <a:off x="4546600" y="1230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133223</xdr:rowOff>
    </xdr:from>
    <xdr:to>
      <xdr:col>24</xdr:col>
      <xdr:colOff>63500</xdr:colOff>
      <xdr:row>73</xdr:row>
      <xdr:rowOff>100571</xdr:rowOff>
    </xdr:to>
    <xdr:cxnSp macro="">
      <xdr:nvCxnSpPr>
        <xdr:cNvPr id="177" name="直線コネクタ 176"/>
        <xdr:cNvCxnSpPr/>
      </xdr:nvCxnSpPr>
      <xdr:spPr>
        <a:xfrm flipV="1">
          <a:off x="3797300" y="12306173"/>
          <a:ext cx="838200" cy="3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80318</xdr:rowOff>
    </xdr:from>
    <xdr:ext cx="469744" cy="259045"/>
    <xdr:sp macro="" textlink="">
      <xdr:nvSpPr>
        <xdr:cNvPr id="178" name="維持補修費平均値テキスト"/>
        <xdr:cNvSpPr txBox="1"/>
      </xdr:nvSpPr>
      <xdr:spPr>
        <a:xfrm>
          <a:off x="4686300" y="1328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101891</xdr:rowOff>
    </xdr:from>
    <xdr:to>
      <xdr:col>24</xdr:col>
      <xdr:colOff>114300</xdr:colOff>
      <xdr:row>78</xdr:row>
      <xdr:rowOff>32041</xdr:rowOff>
    </xdr:to>
    <xdr:sp macro="" textlink="">
      <xdr:nvSpPr>
        <xdr:cNvPr id="179" name="フローチャート: 判断 178"/>
        <xdr:cNvSpPr/>
      </xdr:nvSpPr>
      <xdr:spPr>
        <a:xfrm>
          <a:off x="45847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100571</xdr:rowOff>
    </xdr:from>
    <xdr:to>
      <xdr:col>19</xdr:col>
      <xdr:colOff>177800</xdr:colOff>
      <xdr:row>74</xdr:row>
      <xdr:rowOff>22085</xdr:rowOff>
    </xdr:to>
    <xdr:cxnSp macro="">
      <xdr:nvCxnSpPr>
        <xdr:cNvPr id="180" name="直線コネクタ 179"/>
        <xdr:cNvCxnSpPr/>
      </xdr:nvCxnSpPr>
      <xdr:spPr>
        <a:xfrm flipV="1">
          <a:off x="2908300" y="1261642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97930</xdr:rowOff>
    </xdr:from>
    <xdr:to>
      <xdr:col>20</xdr:col>
      <xdr:colOff>38100</xdr:colOff>
      <xdr:row>78</xdr:row>
      <xdr:rowOff>28080</xdr:rowOff>
    </xdr:to>
    <xdr:sp macro="" textlink="">
      <xdr:nvSpPr>
        <xdr:cNvPr id="181" name="フローチャート: 判断 180"/>
        <xdr:cNvSpPr/>
      </xdr:nvSpPr>
      <xdr:spPr>
        <a:xfrm>
          <a:off x="3746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19207</xdr:rowOff>
    </xdr:from>
    <xdr:ext cx="469744" cy="259045"/>
    <xdr:sp macro="" textlink="">
      <xdr:nvSpPr>
        <xdr:cNvPr id="182" name="テキスト ボックス 181"/>
        <xdr:cNvSpPr txBox="1"/>
      </xdr:nvSpPr>
      <xdr:spPr>
        <a:xfrm>
          <a:off x="3562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22085</xdr:rowOff>
    </xdr:from>
    <xdr:to>
      <xdr:col>15</xdr:col>
      <xdr:colOff>50800</xdr:colOff>
      <xdr:row>74</xdr:row>
      <xdr:rowOff>105981</xdr:rowOff>
    </xdr:to>
    <xdr:cxnSp macro="">
      <xdr:nvCxnSpPr>
        <xdr:cNvPr id="183" name="直線コネクタ 182"/>
        <xdr:cNvCxnSpPr/>
      </xdr:nvCxnSpPr>
      <xdr:spPr>
        <a:xfrm flipV="1">
          <a:off x="2019300" y="12709385"/>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114694</xdr:rowOff>
    </xdr:from>
    <xdr:to>
      <xdr:col>15</xdr:col>
      <xdr:colOff>101600</xdr:colOff>
      <xdr:row>78</xdr:row>
      <xdr:rowOff>44844</xdr:rowOff>
    </xdr:to>
    <xdr:sp macro="" textlink="">
      <xdr:nvSpPr>
        <xdr:cNvPr id="184" name="フローチャート: 判断 183"/>
        <xdr:cNvSpPr/>
      </xdr:nvSpPr>
      <xdr:spPr>
        <a:xfrm>
          <a:off x="2857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35971</xdr:rowOff>
    </xdr:from>
    <xdr:ext cx="469744" cy="259045"/>
    <xdr:sp macro="" textlink="">
      <xdr:nvSpPr>
        <xdr:cNvPr id="185" name="テキスト ボックス 184"/>
        <xdr:cNvSpPr txBox="1"/>
      </xdr:nvSpPr>
      <xdr:spPr>
        <a:xfrm>
          <a:off x="2673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117487</xdr:rowOff>
    </xdr:from>
    <xdr:to>
      <xdr:col>10</xdr:col>
      <xdr:colOff>114300</xdr:colOff>
      <xdr:row>74</xdr:row>
      <xdr:rowOff>105981</xdr:rowOff>
    </xdr:to>
    <xdr:cxnSp macro="">
      <xdr:nvCxnSpPr>
        <xdr:cNvPr id="186" name="直線コネクタ 185"/>
        <xdr:cNvCxnSpPr/>
      </xdr:nvCxnSpPr>
      <xdr:spPr>
        <a:xfrm>
          <a:off x="1130300" y="12633337"/>
          <a:ext cx="8890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127724</xdr:rowOff>
    </xdr:from>
    <xdr:to>
      <xdr:col>10</xdr:col>
      <xdr:colOff>165100</xdr:colOff>
      <xdr:row>78</xdr:row>
      <xdr:rowOff>57874</xdr:rowOff>
    </xdr:to>
    <xdr:sp macro="" textlink="">
      <xdr:nvSpPr>
        <xdr:cNvPr id="187" name="フローチャート: 判断 186"/>
        <xdr:cNvSpPr/>
      </xdr:nvSpPr>
      <xdr:spPr>
        <a:xfrm>
          <a:off x="1968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49001</xdr:rowOff>
    </xdr:from>
    <xdr:ext cx="469744" cy="259045"/>
    <xdr:sp macro="" textlink="">
      <xdr:nvSpPr>
        <xdr:cNvPr id="188" name="テキスト ボックス 187"/>
        <xdr:cNvSpPr txBox="1"/>
      </xdr:nvSpPr>
      <xdr:spPr>
        <a:xfrm>
          <a:off x="1784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145287</xdr:rowOff>
    </xdr:from>
    <xdr:to>
      <xdr:col>6</xdr:col>
      <xdr:colOff>38100</xdr:colOff>
      <xdr:row>78</xdr:row>
      <xdr:rowOff>75437</xdr:rowOff>
    </xdr:to>
    <xdr:sp macro="" textlink="">
      <xdr:nvSpPr>
        <xdr:cNvPr id="189" name="フローチャート: 判断 188"/>
        <xdr:cNvSpPr/>
      </xdr:nvSpPr>
      <xdr:spPr>
        <a:xfrm>
          <a:off x="1079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66564</xdr:rowOff>
    </xdr:from>
    <xdr:ext cx="469744" cy="259045"/>
    <xdr:sp macro="" textlink="">
      <xdr:nvSpPr>
        <xdr:cNvPr id="190" name="テキスト ボックス 189"/>
        <xdr:cNvSpPr txBox="1"/>
      </xdr:nvSpPr>
      <xdr:spPr>
        <a:xfrm>
          <a:off x="895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82423</xdr:rowOff>
    </xdr:from>
    <xdr:to>
      <xdr:col>24</xdr:col>
      <xdr:colOff>114300</xdr:colOff>
      <xdr:row>72</xdr:row>
      <xdr:rowOff>12573</xdr:rowOff>
    </xdr:to>
    <xdr:sp macro="" textlink="">
      <xdr:nvSpPr>
        <xdr:cNvPr id="196" name="楕円 195"/>
        <xdr:cNvSpPr/>
      </xdr:nvSpPr>
      <xdr:spPr>
        <a:xfrm>
          <a:off x="4584700" y="122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35450</xdr:rowOff>
    </xdr:from>
    <xdr:ext cx="534377" cy="259045"/>
    <xdr:sp macro="" textlink="">
      <xdr:nvSpPr>
        <xdr:cNvPr id="197" name="維持補修費該当値テキスト"/>
        <xdr:cNvSpPr txBox="1"/>
      </xdr:nvSpPr>
      <xdr:spPr>
        <a:xfrm>
          <a:off x="4686300" y="1220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49771</xdr:rowOff>
    </xdr:from>
    <xdr:to>
      <xdr:col>20</xdr:col>
      <xdr:colOff>38100</xdr:colOff>
      <xdr:row>73</xdr:row>
      <xdr:rowOff>151371</xdr:rowOff>
    </xdr:to>
    <xdr:sp macro="" textlink="">
      <xdr:nvSpPr>
        <xdr:cNvPr id="198" name="楕円 197"/>
        <xdr:cNvSpPr/>
      </xdr:nvSpPr>
      <xdr:spPr>
        <a:xfrm>
          <a:off x="3746500" y="125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167898</xdr:rowOff>
    </xdr:from>
    <xdr:ext cx="534377" cy="259045"/>
    <xdr:sp macro="" textlink="">
      <xdr:nvSpPr>
        <xdr:cNvPr id="199" name="テキスト ボックス 198"/>
        <xdr:cNvSpPr txBox="1"/>
      </xdr:nvSpPr>
      <xdr:spPr>
        <a:xfrm>
          <a:off x="3530111" y="123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142735</xdr:rowOff>
    </xdr:from>
    <xdr:to>
      <xdr:col>15</xdr:col>
      <xdr:colOff>101600</xdr:colOff>
      <xdr:row>74</xdr:row>
      <xdr:rowOff>72885</xdr:rowOff>
    </xdr:to>
    <xdr:sp macro="" textlink="">
      <xdr:nvSpPr>
        <xdr:cNvPr id="200" name="楕円 199"/>
        <xdr:cNvSpPr/>
      </xdr:nvSpPr>
      <xdr:spPr>
        <a:xfrm>
          <a:off x="2857500" y="126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89412</xdr:rowOff>
    </xdr:from>
    <xdr:ext cx="534377" cy="259045"/>
    <xdr:sp macro="" textlink="">
      <xdr:nvSpPr>
        <xdr:cNvPr id="201" name="テキスト ボックス 200"/>
        <xdr:cNvSpPr txBox="1"/>
      </xdr:nvSpPr>
      <xdr:spPr>
        <a:xfrm>
          <a:off x="2641111" y="124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55181</xdr:rowOff>
    </xdr:from>
    <xdr:to>
      <xdr:col>10</xdr:col>
      <xdr:colOff>165100</xdr:colOff>
      <xdr:row>74</xdr:row>
      <xdr:rowOff>156781</xdr:rowOff>
    </xdr:to>
    <xdr:sp macro="" textlink="">
      <xdr:nvSpPr>
        <xdr:cNvPr id="202" name="楕円 201"/>
        <xdr:cNvSpPr/>
      </xdr:nvSpPr>
      <xdr:spPr>
        <a:xfrm>
          <a:off x="19685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1858</xdr:rowOff>
    </xdr:from>
    <xdr:ext cx="534377" cy="259045"/>
    <xdr:sp macro="" textlink="">
      <xdr:nvSpPr>
        <xdr:cNvPr id="203" name="テキスト ボックス 202"/>
        <xdr:cNvSpPr txBox="1"/>
      </xdr:nvSpPr>
      <xdr:spPr>
        <a:xfrm>
          <a:off x="1752111"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66687</xdr:rowOff>
    </xdr:from>
    <xdr:to>
      <xdr:col>6</xdr:col>
      <xdr:colOff>38100</xdr:colOff>
      <xdr:row>73</xdr:row>
      <xdr:rowOff>168287</xdr:rowOff>
    </xdr:to>
    <xdr:sp macro="" textlink="">
      <xdr:nvSpPr>
        <xdr:cNvPr id="204" name="楕円 203"/>
        <xdr:cNvSpPr/>
      </xdr:nvSpPr>
      <xdr:spPr>
        <a:xfrm>
          <a:off x="1079500" y="125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13364</xdr:rowOff>
    </xdr:from>
    <xdr:ext cx="534377" cy="259045"/>
    <xdr:sp macro="" textlink="">
      <xdr:nvSpPr>
        <xdr:cNvPr id="205" name="テキスト ボックス 204"/>
        <xdr:cNvSpPr txBox="1"/>
      </xdr:nvSpPr>
      <xdr:spPr>
        <a:xfrm>
          <a:off x="863111" y="12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62776</xdr:rowOff>
    </xdr:from>
    <xdr:to>
      <xdr:col>24</xdr:col>
      <xdr:colOff>62865</xdr:colOff>
      <xdr:row>98</xdr:row>
      <xdr:rowOff>143979</xdr:rowOff>
    </xdr:to>
    <xdr:cxnSp macro="">
      <xdr:nvCxnSpPr>
        <xdr:cNvPr id="232" name="直線コネクタ 231"/>
        <xdr:cNvCxnSpPr/>
      </xdr:nvCxnSpPr>
      <xdr:spPr>
        <a:xfrm flipV="1">
          <a:off x="4633595" y="15493276"/>
          <a:ext cx="1270" cy="1452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147806</xdr:rowOff>
    </xdr:from>
    <xdr:ext cx="534377" cy="259045"/>
    <xdr:sp macro="" textlink="">
      <xdr:nvSpPr>
        <xdr:cNvPr id="233" name="扶助費最小値テキスト"/>
        <xdr:cNvSpPr txBox="1"/>
      </xdr:nvSpPr>
      <xdr:spPr>
        <a:xfrm>
          <a:off x="4686300" y="1694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143979</xdr:rowOff>
    </xdr:from>
    <xdr:to>
      <xdr:col>24</xdr:col>
      <xdr:colOff>152400</xdr:colOff>
      <xdr:row>98</xdr:row>
      <xdr:rowOff>143979</xdr:rowOff>
    </xdr:to>
    <xdr:cxnSp macro="">
      <xdr:nvCxnSpPr>
        <xdr:cNvPr id="234" name="直線コネクタ 233"/>
        <xdr:cNvCxnSpPr/>
      </xdr:nvCxnSpPr>
      <xdr:spPr>
        <a:xfrm>
          <a:off x="4546600" y="1694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9453</xdr:rowOff>
    </xdr:from>
    <xdr:ext cx="599010" cy="259045"/>
    <xdr:sp macro="" textlink="">
      <xdr:nvSpPr>
        <xdr:cNvPr id="235" name="扶助費最大値テキスト"/>
        <xdr:cNvSpPr txBox="1"/>
      </xdr:nvSpPr>
      <xdr:spPr>
        <a:xfrm>
          <a:off x="4686300" y="1526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62776</xdr:rowOff>
    </xdr:from>
    <xdr:to>
      <xdr:col>24</xdr:col>
      <xdr:colOff>152400</xdr:colOff>
      <xdr:row>90</xdr:row>
      <xdr:rowOff>62776</xdr:rowOff>
    </xdr:to>
    <xdr:cxnSp macro="">
      <xdr:nvCxnSpPr>
        <xdr:cNvPr id="236" name="直線コネクタ 235"/>
        <xdr:cNvCxnSpPr/>
      </xdr:nvCxnSpPr>
      <xdr:spPr>
        <a:xfrm>
          <a:off x="4546600" y="154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166266</xdr:rowOff>
    </xdr:from>
    <xdr:to>
      <xdr:col>24</xdr:col>
      <xdr:colOff>63500</xdr:colOff>
      <xdr:row>96</xdr:row>
      <xdr:rowOff>11455</xdr:rowOff>
    </xdr:to>
    <xdr:cxnSp macro="">
      <xdr:nvCxnSpPr>
        <xdr:cNvPr id="237" name="直線コネクタ 236"/>
        <xdr:cNvCxnSpPr/>
      </xdr:nvCxnSpPr>
      <xdr:spPr>
        <a:xfrm>
          <a:off x="3797300" y="16454016"/>
          <a:ext cx="8382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117181</xdr:rowOff>
    </xdr:from>
    <xdr:ext cx="534377" cy="259045"/>
    <xdr:sp macro="" textlink="">
      <xdr:nvSpPr>
        <xdr:cNvPr id="238" name="扶助費平均値テキスト"/>
        <xdr:cNvSpPr txBox="1"/>
      </xdr:nvSpPr>
      <xdr:spPr>
        <a:xfrm>
          <a:off x="4686300" y="16062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94304</xdr:rowOff>
    </xdr:from>
    <xdr:to>
      <xdr:col>24</xdr:col>
      <xdr:colOff>114300</xdr:colOff>
      <xdr:row>95</xdr:row>
      <xdr:rowOff>24454</xdr:rowOff>
    </xdr:to>
    <xdr:sp macro="" textlink="">
      <xdr:nvSpPr>
        <xdr:cNvPr id="239" name="フローチャート: 判断 238"/>
        <xdr:cNvSpPr/>
      </xdr:nvSpPr>
      <xdr:spPr>
        <a:xfrm>
          <a:off x="45847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163376</xdr:rowOff>
    </xdr:from>
    <xdr:to>
      <xdr:col>19</xdr:col>
      <xdr:colOff>177800</xdr:colOff>
      <xdr:row>95</xdr:row>
      <xdr:rowOff>166266</xdr:rowOff>
    </xdr:to>
    <xdr:cxnSp macro="">
      <xdr:nvCxnSpPr>
        <xdr:cNvPr id="240" name="直線コネクタ 239"/>
        <xdr:cNvCxnSpPr/>
      </xdr:nvCxnSpPr>
      <xdr:spPr>
        <a:xfrm>
          <a:off x="2908300" y="16451126"/>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105327</xdr:rowOff>
    </xdr:from>
    <xdr:to>
      <xdr:col>20</xdr:col>
      <xdr:colOff>38100</xdr:colOff>
      <xdr:row>95</xdr:row>
      <xdr:rowOff>35477</xdr:rowOff>
    </xdr:to>
    <xdr:sp macro="" textlink="">
      <xdr:nvSpPr>
        <xdr:cNvPr id="241" name="フローチャート: 判断 240"/>
        <xdr:cNvSpPr/>
      </xdr:nvSpPr>
      <xdr:spPr>
        <a:xfrm>
          <a:off x="3746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52004</xdr:rowOff>
    </xdr:from>
    <xdr:ext cx="534377" cy="259045"/>
    <xdr:sp macro="" textlink="">
      <xdr:nvSpPr>
        <xdr:cNvPr id="242" name="テキスト ボックス 241"/>
        <xdr:cNvSpPr txBox="1"/>
      </xdr:nvSpPr>
      <xdr:spPr>
        <a:xfrm>
          <a:off x="3530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163376</xdr:rowOff>
    </xdr:from>
    <xdr:to>
      <xdr:col>15</xdr:col>
      <xdr:colOff>50800</xdr:colOff>
      <xdr:row>96</xdr:row>
      <xdr:rowOff>62106</xdr:rowOff>
    </xdr:to>
    <xdr:cxnSp macro="">
      <xdr:nvCxnSpPr>
        <xdr:cNvPr id="243" name="直線コネクタ 242"/>
        <xdr:cNvCxnSpPr/>
      </xdr:nvCxnSpPr>
      <xdr:spPr>
        <a:xfrm flipV="1">
          <a:off x="2019300" y="164511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128905</xdr:rowOff>
    </xdr:from>
    <xdr:to>
      <xdr:col>15</xdr:col>
      <xdr:colOff>101600</xdr:colOff>
      <xdr:row>95</xdr:row>
      <xdr:rowOff>59055</xdr:rowOff>
    </xdr:to>
    <xdr:sp macro="" textlink="">
      <xdr:nvSpPr>
        <xdr:cNvPr id="244" name="フローチャート: 判断 243"/>
        <xdr:cNvSpPr/>
      </xdr:nvSpPr>
      <xdr:spPr>
        <a:xfrm>
          <a:off x="2857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75582</xdr:rowOff>
    </xdr:from>
    <xdr:ext cx="534377" cy="259045"/>
    <xdr:sp macro="" textlink="">
      <xdr:nvSpPr>
        <xdr:cNvPr id="245" name="テキスト ボックス 244"/>
        <xdr:cNvSpPr txBox="1"/>
      </xdr:nvSpPr>
      <xdr:spPr>
        <a:xfrm>
          <a:off x="2641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62106</xdr:rowOff>
    </xdr:from>
    <xdr:to>
      <xdr:col>10</xdr:col>
      <xdr:colOff>114300</xdr:colOff>
      <xdr:row>96</xdr:row>
      <xdr:rowOff>91286</xdr:rowOff>
    </xdr:to>
    <xdr:cxnSp macro="">
      <xdr:nvCxnSpPr>
        <xdr:cNvPr id="246" name="直線コネクタ 245"/>
        <xdr:cNvCxnSpPr/>
      </xdr:nvCxnSpPr>
      <xdr:spPr>
        <a:xfrm flipV="1">
          <a:off x="1130300" y="16521306"/>
          <a:ext cx="889000" cy="2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91170</xdr:rowOff>
    </xdr:from>
    <xdr:to>
      <xdr:col>10</xdr:col>
      <xdr:colOff>165100</xdr:colOff>
      <xdr:row>96</xdr:row>
      <xdr:rowOff>21320</xdr:rowOff>
    </xdr:to>
    <xdr:sp macro="" textlink="">
      <xdr:nvSpPr>
        <xdr:cNvPr id="247" name="フローチャート: 判断 246"/>
        <xdr:cNvSpPr/>
      </xdr:nvSpPr>
      <xdr:spPr>
        <a:xfrm>
          <a:off x="1968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37847</xdr:rowOff>
    </xdr:from>
    <xdr:ext cx="534377" cy="259045"/>
    <xdr:sp macro="" textlink="">
      <xdr:nvSpPr>
        <xdr:cNvPr id="248" name="テキスト ボックス 247"/>
        <xdr:cNvSpPr txBox="1"/>
      </xdr:nvSpPr>
      <xdr:spPr>
        <a:xfrm>
          <a:off x="1752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77437</xdr:rowOff>
    </xdr:from>
    <xdr:to>
      <xdr:col>6</xdr:col>
      <xdr:colOff>38100</xdr:colOff>
      <xdr:row>96</xdr:row>
      <xdr:rowOff>7587</xdr:rowOff>
    </xdr:to>
    <xdr:sp macro="" textlink="">
      <xdr:nvSpPr>
        <xdr:cNvPr id="249" name="フローチャート: 判断 248"/>
        <xdr:cNvSpPr/>
      </xdr:nvSpPr>
      <xdr:spPr>
        <a:xfrm>
          <a:off x="1079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24114</xdr:rowOff>
    </xdr:from>
    <xdr:ext cx="534377" cy="259045"/>
    <xdr:sp macro="" textlink="">
      <xdr:nvSpPr>
        <xdr:cNvPr id="250" name="テキスト ボックス 249"/>
        <xdr:cNvSpPr txBox="1"/>
      </xdr:nvSpPr>
      <xdr:spPr>
        <a:xfrm>
          <a:off x="863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132105</xdr:rowOff>
    </xdr:from>
    <xdr:to>
      <xdr:col>24</xdr:col>
      <xdr:colOff>114300</xdr:colOff>
      <xdr:row>96</xdr:row>
      <xdr:rowOff>62255</xdr:rowOff>
    </xdr:to>
    <xdr:sp macro="" textlink="">
      <xdr:nvSpPr>
        <xdr:cNvPr id="256" name="楕円 255"/>
        <xdr:cNvSpPr/>
      </xdr:nvSpPr>
      <xdr:spPr>
        <a:xfrm>
          <a:off x="45847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110532</xdr:rowOff>
    </xdr:from>
    <xdr:ext cx="534377" cy="259045"/>
    <xdr:sp macro="" textlink="">
      <xdr:nvSpPr>
        <xdr:cNvPr id="257" name="扶助費該当値テキスト"/>
        <xdr:cNvSpPr txBox="1"/>
      </xdr:nvSpPr>
      <xdr:spPr>
        <a:xfrm>
          <a:off x="4686300" y="163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115466</xdr:rowOff>
    </xdr:from>
    <xdr:to>
      <xdr:col>20</xdr:col>
      <xdr:colOff>38100</xdr:colOff>
      <xdr:row>96</xdr:row>
      <xdr:rowOff>45616</xdr:rowOff>
    </xdr:to>
    <xdr:sp macro="" textlink="">
      <xdr:nvSpPr>
        <xdr:cNvPr id="258" name="楕円 257"/>
        <xdr:cNvSpPr/>
      </xdr:nvSpPr>
      <xdr:spPr>
        <a:xfrm>
          <a:off x="3746500" y="164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36743</xdr:rowOff>
    </xdr:from>
    <xdr:ext cx="534377" cy="259045"/>
    <xdr:sp macro="" textlink="">
      <xdr:nvSpPr>
        <xdr:cNvPr id="259" name="テキスト ボックス 258"/>
        <xdr:cNvSpPr txBox="1"/>
      </xdr:nvSpPr>
      <xdr:spPr>
        <a:xfrm>
          <a:off x="3530111" y="164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112576</xdr:rowOff>
    </xdr:from>
    <xdr:to>
      <xdr:col>15</xdr:col>
      <xdr:colOff>101600</xdr:colOff>
      <xdr:row>96</xdr:row>
      <xdr:rowOff>42726</xdr:rowOff>
    </xdr:to>
    <xdr:sp macro="" textlink="">
      <xdr:nvSpPr>
        <xdr:cNvPr id="260" name="楕円 259"/>
        <xdr:cNvSpPr/>
      </xdr:nvSpPr>
      <xdr:spPr>
        <a:xfrm>
          <a:off x="2857500" y="164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33853</xdr:rowOff>
    </xdr:from>
    <xdr:ext cx="534377" cy="259045"/>
    <xdr:sp macro="" textlink="">
      <xdr:nvSpPr>
        <xdr:cNvPr id="261" name="テキスト ボックス 260"/>
        <xdr:cNvSpPr txBox="1"/>
      </xdr:nvSpPr>
      <xdr:spPr>
        <a:xfrm>
          <a:off x="2641111" y="16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11306</xdr:rowOff>
    </xdr:from>
    <xdr:to>
      <xdr:col>10</xdr:col>
      <xdr:colOff>165100</xdr:colOff>
      <xdr:row>96</xdr:row>
      <xdr:rowOff>112906</xdr:rowOff>
    </xdr:to>
    <xdr:sp macro="" textlink="">
      <xdr:nvSpPr>
        <xdr:cNvPr id="262" name="楕円 261"/>
        <xdr:cNvSpPr/>
      </xdr:nvSpPr>
      <xdr:spPr>
        <a:xfrm>
          <a:off x="1968500" y="164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104033</xdr:rowOff>
    </xdr:from>
    <xdr:ext cx="534377" cy="259045"/>
    <xdr:sp macro="" textlink="">
      <xdr:nvSpPr>
        <xdr:cNvPr id="263" name="テキスト ボックス 262"/>
        <xdr:cNvSpPr txBox="1"/>
      </xdr:nvSpPr>
      <xdr:spPr>
        <a:xfrm>
          <a:off x="1752111" y="165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40486</xdr:rowOff>
    </xdr:from>
    <xdr:to>
      <xdr:col>6</xdr:col>
      <xdr:colOff>38100</xdr:colOff>
      <xdr:row>96</xdr:row>
      <xdr:rowOff>142086</xdr:rowOff>
    </xdr:to>
    <xdr:sp macro="" textlink="">
      <xdr:nvSpPr>
        <xdr:cNvPr id="264" name="楕円 263"/>
        <xdr:cNvSpPr/>
      </xdr:nvSpPr>
      <xdr:spPr>
        <a:xfrm>
          <a:off x="1079500" y="164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133213</xdr:rowOff>
    </xdr:from>
    <xdr:ext cx="534377" cy="259045"/>
    <xdr:sp macro="" textlink="">
      <xdr:nvSpPr>
        <xdr:cNvPr id="265" name="テキスト ボックス 264"/>
        <xdr:cNvSpPr txBox="1"/>
      </xdr:nvSpPr>
      <xdr:spPr>
        <a:xfrm>
          <a:off x="863111" y="165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112916</xdr:rowOff>
    </xdr:from>
    <xdr:to>
      <xdr:col>54</xdr:col>
      <xdr:colOff>189865</xdr:colOff>
      <xdr:row>38</xdr:row>
      <xdr:rowOff>95192</xdr:rowOff>
    </xdr:to>
    <xdr:cxnSp macro="">
      <xdr:nvCxnSpPr>
        <xdr:cNvPr id="289" name="直線コネクタ 288"/>
        <xdr:cNvCxnSpPr/>
      </xdr:nvCxnSpPr>
      <xdr:spPr>
        <a:xfrm flipV="1">
          <a:off x="10475595" y="5427866"/>
          <a:ext cx="1270" cy="118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99019</xdr:rowOff>
    </xdr:from>
    <xdr:ext cx="534377" cy="259045"/>
    <xdr:sp macro="" textlink="">
      <xdr:nvSpPr>
        <xdr:cNvPr id="290" name="補助費等最小値テキスト"/>
        <xdr:cNvSpPr txBox="1"/>
      </xdr:nvSpPr>
      <xdr:spPr>
        <a:xfrm>
          <a:off x="10528300" y="66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95192</xdr:rowOff>
    </xdr:from>
    <xdr:to>
      <xdr:col>55</xdr:col>
      <xdr:colOff>88900</xdr:colOff>
      <xdr:row>38</xdr:row>
      <xdr:rowOff>95192</xdr:rowOff>
    </xdr:to>
    <xdr:cxnSp macro="">
      <xdr:nvCxnSpPr>
        <xdr:cNvPr id="291" name="直線コネクタ 290"/>
        <xdr:cNvCxnSpPr/>
      </xdr:nvCxnSpPr>
      <xdr:spPr>
        <a:xfrm>
          <a:off x="10388600" y="661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59593</xdr:rowOff>
    </xdr:from>
    <xdr:ext cx="599010" cy="259045"/>
    <xdr:sp macro="" textlink="">
      <xdr:nvSpPr>
        <xdr:cNvPr id="292" name="補助費等最大値テキスト"/>
        <xdr:cNvSpPr txBox="1"/>
      </xdr:nvSpPr>
      <xdr:spPr>
        <a:xfrm>
          <a:off x="10528300" y="520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112916</xdr:rowOff>
    </xdr:from>
    <xdr:to>
      <xdr:col>55</xdr:col>
      <xdr:colOff>88900</xdr:colOff>
      <xdr:row>31</xdr:row>
      <xdr:rowOff>112916</xdr:rowOff>
    </xdr:to>
    <xdr:cxnSp macro="">
      <xdr:nvCxnSpPr>
        <xdr:cNvPr id="293" name="直線コネクタ 292"/>
        <xdr:cNvCxnSpPr/>
      </xdr:nvCxnSpPr>
      <xdr:spPr>
        <a:xfrm>
          <a:off x="10388600" y="54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95931</xdr:rowOff>
    </xdr:from>
    <xdr:to>
      <xdr:col>55</xdr:col>
      <xdr:colOff>0</xdr:colOff>
      <xdr:row>34</xdr:row>
      <xdr:rowOff>45669</xdr:rowOff>
    </xdr:to>
    <xdr:cxnSp macro="">
      <xdr:nvCxnSpPr>
        <xdr:cNvPr id="294" name="直線コネクタ 293"/>
        <xdr:cNvCxnSpPr/>
      </xdr:nvCxnSpPr>
      <xdr:spPr>
        <a:xfrm flipV="1">
          <a:off x="9639300" y="5753781"/>
          <a:ext cx="838200" cy="1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126275</xdr:rowOff>
    </xdr:from>
    <xdr:ext cx="534377" cy="259045"/>
    <xdr:sp macro="" textlink="">
      <xdr:nvSpPr>
        <xdr:cNvPr id="295" name="補助費等平均値テキスト"/>
        <xdr:cNvSpPr txBox="1"/>
      </xdr:nvSpPr>
      <xdr:spPr>
        <a:xfrm>
          <a:off x="10528300" y="6127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147848</xdr:rowOff>
    </xdr:from>
    <xdr:to>
      <xdr:col>55</xdr:col>
      <xdr:colOff>50800</xdr:colOff>
      <xdr:row>36</xdr:row>
      <xdr:rowOff>77998</xdr:rowOff>
    </xdr:to>
    <xdr:sp macro="" textlink="">
      <xdr:nvSpPr>
        <xdr:cNvPr id="296" name="フローチャート: 判断 295"/>
        <xdr:cNvSpPr/>
      </xdr:nvSpPr>
      <xdr:spPr>
        <a:xfrm>
          <a:off x="10426700" y="614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45669</xdr:rowOff>
    </xdr:from>
    <xdr:to>
      <xdr:col>50</xdr:col>
      <xdr:colOff>114300</xdr:colOff>
      <xdr:row>34</xdr:row>
      <xdr:rowOff>80904</xdr:rowOff>
    </xdr:to>
    <xdr:cxnSp macro="">
      <xdr:nvCxnSpPr>
        <xdr:cNvPr id="297" name="直線コネクタ 296"/>
        <xdr:cNvCxnSpPr/>
      </xdr:nvCxnSpPr>
      <xdr:spPr>
        <a:xfrm flipV="1">
          <a:off x="8750300" y="5874969"/>
          <a:ext cx="889000" cy="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23825</xdr:rowOff>
    </xdr:from>
    <xdr:to>
      <xdr:col>50</xdr:col>
      <xdr:colOff>165100</xdr:colOff>
      <xdr:row>36</xdr:row>
      <xdr:rowOff>125425</xdr:rowOff>
    </xdr:to>
    <xdr:sp macro="" textlink="">
      <xdr:nvSpPr>
        <xdr:cNvPr id="298" name="フローチャート: 判断 297"/>
        <xdr:cNvSpPr/>
      </xdr:nvSpPr>
      <xdr:spPr>
        <a:xfrm>
          <a:off x="9588500" y="61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116552</xdr:rowOff>
    </xdr:from>
    <xdr:ext cx="534377" cy="259045"/>
    <xdr:sp macro="" textlink="">
      <xdr:nvSpPr>
        <xdr:cNvPr id="299" name="テキスト ボックス 298"/>
        <xdr:cNvSpPr txBox="1"/>
      </xdr:nvSpPr>
      <xdr:spPr>
        <a:xfrm>
          <a:off x="9372111" y="628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9825</xdr:rowOff>
    </xdr:from>
    <xdr:to>
      <xdr:col>45</xdr:col>
      <xdr:colOff>177800</xdr:colOff>
      <xdr:row>34</xdr:row>
      <xdr:rowOff>80904</xdr:rowOff>
    </xdr:to>
    <xdr:cxnSp macro="">
      <xdr:nvCxnSpPr>
        <xdr:cNvPr id="300" name="直線コネクタ 299"/>
        <xdr:cNvCxnSpPr/>
      </xdr:nvCxnSpPr>
      <xdr:spPr>
        <a:xfrm>
          <a:off x="7861300" y="5496225"/>
          <a:ext cx="889000" cy="4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27513</xdr:rowOff>
    </xdr:from>
    <xdr:to>
      <xdr:col>46</xdr:col>
      <xdr:colOff>38100</xdr:colOff>
      <xdr:row>36</xdr:row>
      <xdr:rowOff>129113</xdr:rowOff>
    </xdr:to>
    <xdr:sp macro="" textlink="">
      <xdr:nvSpPr>
        <xdr:cNvPr id="301" name="フローチャート: 判断 300"/>
        <xdr:cNvSpPr/>
      </xdr:nvSpPr>
      <xdr:spPr>
        <a:xfrm>
          <a:off x="8699500" y="619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120240</xdr:rowOff>
    </xdr:from>
    <xdr:ext cx="534377" cy="259045"/>
    <xdr:sp macro="" textlink="">
      <xdr:nvSpPr>
        <xdr:cNvPr id="302" name="テキスト ボックス 301"/>
        <xdr:cNvSpPr txBox="1"/>
      </xdr:nvSpPr>
      <xdr:spPr>
        <a:xfrm>
          <a:off x="8483111" y="62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9825</xdr:rowOff>
    </xdr:from>
    <xdr:to>
      <xdr:col>41</xdr:col>
      <xdr:colOff>50800</xdr:colOff>
      <xdr:row>36</xdr:row>
      <xdr:rowOff>83822</xdr:rowOff>
    </xdr:to>
    <xdr:cxnSp macro="">
      <xdr:nvCxnSpPr>
        <xdr:cNvPr id="303" name="直線コネクタ 302"/>
        <xdr:cNvCxnSpPr/>
      </xdr:nvCxnSpPr>
      <xdr:spPr>
        <a:xfrm flipV="1">
          <a:off x="6972300" y="5496225"/>
          <a:ext cx="889000" cy="7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44818</xdr:rowOff>
    </xdr:from>
    <xdr:to>
      <xdr:col>41</xdr:col>
      <xdr:colOff>101600</xdr:colOff>
      <xdr:row>36</xdr:row>
      <xdr:rowOff>146418</xdr:rowOff>
    </xdr:to>
    <xdr:sp macro="" textlink="">
      <xdr:nvSpPr>
        <xdr:cNvPr id="304" name="フローチャート: 判断 303"/>
        <xdr:cNvSpPr/>
      </xdr:nvSpPr>
      <xdr:spPr>
        <a:xfrm>
          <a:off x="7810500" y="621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137545</xdr:rowOff>
    </xdr:from>
    <xdr:ext cx="534377" cy="259045"/>
    <xdr:sp macro="" textlink="">
      <xdr:nvSpPr>
        <xdr:cNvPr id="305" name="テキスト ボックス 304"/>
        <xdr:cNvSpPr txBox="1"/>
      </xdr:nvSpPr>
      <xdr:spPr>
        <a:xfrm>
          <a:off x="7594111" y="63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47546</xdr:rowOff>
    </xdr:from>
    <xdr:to>
      <xdr:col>36</xdr:col>
      <xdr:colOff>165100</xdr:colOff>
      <xdr:row>36</xdr:row>
      <xdr:rowOff>149146</xdr:rowOff>
    </xdr:to>
    <xdr:sp macro="" textlink="">
      <xdr:nvSpPr>
        <xdr:cNvPr id="306" name="フローチャート: 判断 305"/>
        <xdr:cNvSpPr/>
      </xdr:nvSpPr>
      <xdr:spPr>
        <a:xfrm>
          <a:off x="6921500" y="62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140273</xdr:rowOff>
    </xdr:from>
    <xdr:ext cx="534377" cy="259045"/>
    <xdr:sp macro="" textlink="">
      <xdr:nvSpPr>
        <xdr:cNvPr id="307" name="テキスト ボックス 306"/>
        <xdr:cNvSpPr txBox="1"/>
      </xdr:nvSpPr>
      <xdr:spPr>
        <a:xfrm>
          <a:off x="6705111" y="63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45131</xdr:rowOff>
    </xdr:from>
    <xdr:to>
      <xdr:col>55</xdr:col>
      <xdr:colOff>50800</xdr:colOff>
      <xdr:row>33</xdr:row>
      <xdr:rowOff>146731</xdr:rowOff>
    </xdr:to>
    <xdr:sp macro="" textlink="">
      <xdr:nvSpPr>
        <xdr:cNvPr id="313" name="楕円 312"/>
        <xdr:cNvSpPr/>
      </xdr:nvSpPr>
      <xdr:spPr>
        <a:xfrm>
          <a:off x="10426700" y="570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68008</xdr:rowOff>
    </xdr:from>
    <xdr:ext cx="599010" cy="259045"/>
    <xdr:sp macro="" textlink="">
      <xdr:nvSpPr>
        <xdr:cNvPr id="314" name="補助費等該当値テキスト"/>
        <xdr:cNvSpPr txBox="1"/>
      </xdr:nvSpPr>
      <xdr:spPr>
        <a:xfrm>
          <a:off x="10528300" y="555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166319</xdr:rowOff>
    </xdr:from>
    <xdr:to>
      <xdr:col>50</xdr:col>
      <xdr:colOff>165100</xdr:colOff>
      <xdr:row>34</xdr:row>
      <xdr:rowOff>96469</xdr:rowOff>
    </xdr:to>
    <xdr:sp macro="" textlink="">
      <xdr:nvSpPr>
        <xdr:cNvPr id="315" name="楕円 314"/>
        <xdr:cNvSpPr/>
      </xdr:nvSpPr>
      <xdr:spPr>
        <a:xfrm>
          <a:off x="9588500" y="582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112996</xdr:rowOff>
    </xdr:from>
    <xdr:ext cx="599010" cy="259045"/>
    <xdr:sp macro="" textlink="">
      <xdr:nvSpPr>
        <xdr:cNvPr id="316" name="テキスト ボックス 315"/>
        <xdr:cNvSpPr txBox="1"/>
      </xdr:nvSpPr>
      <xdr:spPr>
        <a:xfrm>
          <a:off x="9339795" y="559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30104</xdr:rowOff>
    </xdr:from>
    <xdr:to>
      <xdr:col>46</xdr:col>
      <xdr:colOff>38100</xdr:colOff>
      <xdr:row>34</xdr:row>
      <xdr:rowOff>131704</xdr:rowOff>
    </xdr:to>
    <xdr:sp macro="" textlink="">
      <xdr:nvSpPr>
        <xdr:cNvPr id="317" name="楕円 316"/>
        <xdr:cNvSpPr/>
      </xdr:nvSpPr>
      <xdr:spPr>
        <a:xfrm>
          <a:off x="8699500" y="585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148231</xdr:rowOff>
    </xdr:from>
    <xdr:ext cx="599010" cy="259045"/>
    <xdr:sp macro="" textlink="">
      <xdr:nvSpPr>
        <xdr:cNvPr id="318" name="テキスト ボックス 317"/>
        <xdr:cNvSpPr txBox="1"/>
      </xdr:nvSpPr>
      <xdr:spPr>
        <a:xfrm>
          <a:off x="8450795" y="563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130475</xdr:rowOff>
    </xdr:from>
    <xdr:to>
      <xdr:col>41</xdr:col>
      <xdr:colOff>101600</xdr:colOff>
      <xdr:row>32</xdr:row>
      <xdr:rowOff>60625</xdr:rowOff>
    </xdr:to>
    <xdr:sp macro="" textlink="">
      <xdr:nvSpPr>
        <xdr:cNvPr id="319" name="楕円 318"/>
        <xdr:cNvSpPr/>
      </xdr:nvSpPr>
      <xdr:spPr>
        <a:xfrm>
          <a:off x="7810500" y="544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77152</xdr:rowOff>
    </xdr:from>
    <xdr:ext cx="599010" cy="259045"/>
    <xdr:sp macro="" textlink="">
      <xdr:nvSpPr>
        <xdr:cNvPr id="320" name="テキスト ボックス 319"/>
        <xdr:cNvSpPr txBox="1"/>
      </xdr:nvSpPr>
      <xdr:spPr>
        <a:xfrm>
          <a:off x="7561795" y="522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33022</xdr:rowOff>
    </xdr:from>
    <xdr:to>
      <xdr:col>36</xdr:col>
      <xdr:colOff>165100</xdr:colOff>
      <xdr:row>36</xdr:row>
      <xdr:rowOff>134622</xdr:rowOff>
    </xdr:to>
    <xdr:sp macro="" textlink="">
      <xdr:nvSpPr>
        <xdr:cNvPr id="321" name="楕円 320"/>
        <xdr:cNvSpPr/>
      </xdr:nvSpPr>
      <xdr:spPr>
        <a:xfrm>
          <a:off x="6921500" y="62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151149</xdr:rowOff>
    </xdr:from>
    <xdr:ext cx="534377" cy="259045"/>
    <xdr:sp macro="" textlink="">
      <xdr:nvSpPr>
        <xdr:cNvPr id="322" name="テキスト ボックス 321"/>
        <xdr:cNvSpPr txBox="1"/>
      </xdr:nvSpPr>
      <xdr:spPr>
        <a:xfrm>
          <a:off x="6705111" y="598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137949</xdr:rowOff>
    </xdr:from>
    <xdr:to>
      <xdr:col>54</xdr:col>
      <xdr:colOff>189865</xdr:colOff>
      <xdr:row>58</xdr:row>
      <xdr:rowOff>101281</xdr:rowOff>
    </xdr:to>
    <xdr:cxnSp macro="">
      <xdr:nvCxnSpPr>
        <xdr:cNvPr id="344" name="直線コネクタ 343"/>
        <xdr:cNvCxnSpPr/>
      </xdr:nvCxnSpPr>
      <xdr:spPr>
        <a:xfrm flipV="1">
          <a:off x="10475595" y="8881899"/>
          <a:ext cx="1270"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105108</xdr:rowOff>
    </xdr:from>
    <xdr:ext cx="469744" cy="259045"/>
    <xdr:sp macro="" textlink="">
      <xdr:nvSpPr>
        <xdr:cNvPr id="345" name="普通建設事業費最小値テキスト"/>
        <xdr:cNvSpPr txBox="1"/>
      </xdr:nvSpPr>
      <xdr:spPr>
        <a:xfrm>
          <a:off x="10528300" y="100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101281</xdr:rowOff>
    </xdr:from>
    <xdr:to>
      <xdr:col>55</xdr:col>
      <xdr:colOff>88900</xdr:colOff>
      <xdr:row>58</xdr:row>
      <xdr:rowOff>101281</xdr:rowOff>
    </xdr:to>
    <xdr:cxnSp macro="">
      <xdr:nvCxnSpPr>
        <xdr:cNvPr id="346" name="直線コネクタ 345"/>
        <xdr:cNvCxnSpPr/>
      </xdr:nvCxnSpPr>
      <xdr:spPr>
        <a:xfrm>
          <a:off x="10388600" y="1004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84626</xdr:rowOff>
    </xdr:from>
    <xdr:ext cx="599010" cy="259045"/>
    <xdr:sp macro="" textlink="">
      <xdr:nvSpPr>
        <xdr:cNvPr id="347" name="普通建設事業費最大値テキスト"/>
        <xdr:cNvSpPr txBox="1"/>
      </xdr:nvSpPr>
      <xdr:spPr>
        <a:xfrm>
          <a:off x="10528300" y="865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137949</xdr:rowOff>
    </xdr:from>
    <xdr:to>
      <xdr:col>55</xdr:col>
      <xdr:colOff>88900</xdr:colOff>
      <xdr:row>51</xdr:row>
      <xdr:rowOff>137949</xdr:rowOff>
    </xdr:to>
    <xdr:cxnSp macro="">
      <xdr:nvCxnSpPr>
        <xdr:cNvPr id="348" name="直線コネクタ 347"/>
        <xdr:cNvCxnSpPr/>
      </xdr:nvCxnSpPr>
      <xdr:spPr>
        <a:xfrm>
          <a:off x="10388600" y="8881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93390</xdr:rowOff>
    </xdr:from>
    <xdr:to>
      <xdr:col>55</xdr:col>
      <xdr:colOff>0</xdr:colOff>
      <xdr:row>57</xdr:row>
      <xdr:rowOff>139243</xdr:rowOff>
    </xdr:to>
    <xdr:cxnSp macro="">
      <xdr:nvCxnSpPr>
        <xdr:cNvPr id="349" name="直線コネクタ 348"/>
        <xdr:cNvCxnSpPr/>
      </xdr:nvCxnSpPr>
      <xdr:spPr>
        <a:xfrm>
          <a:off x="9639300" y="9866040"/>
          <a:ext cx="8382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118749</xdr:rowOff>
    </xdr:from>
    <xdr:ext cx="534377" cy="259045"/>
    <xdr:sp macro="" textlink="">
      <xdr:nvSpPr>
        <xdr:cNvPr id="350" name="普通建設事業費平均値テキスト"/>
        <xdr:cNvSpPr txBox="1"/>
      </xdr:nvSpPr>
      <xdr:spPr>
        <a:xfrm>
          <a:off x="10528300" y="9548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95872</xdr:rowOff>
    </xdr:from>
    <xdr:to>
      <xdr:col>55</xdr:col>
      <xdr:colOff>50800</xdr:colOff>
      <xdr:row>57</xdr:row>
      <xdr:rowOff>26022</xdr:rowOff>
    </xdr:to>
    <xdr:sp macro="" textlink="">
      <xdr:nvSpPr>
        <xdr:cNvPr id="351" name="フローチャート: 判断 350"/>
        <xdr:cNvSpPr/>
      </xdr:nvSpPr>
      <xdr:spPr>
        <a:xfrm>
          <a:off x="104267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73954</xdr:rowOff>
    </xdr:from>
    <xdr:to>
      <xdr:col>50</xdr:col>
      <xdr:colOff>114300</xdr:colOff>
      <xdr:row>57</xdr:row>
      <xdr:rowOff>93390</xdr:rowOff>
    </xdr:to>
    <xdr:cxnSp macro="">
      <xdr:nvCxnSpPr>
        <xdr:cNvPr id="352" name="直線コネクタ 351"/>
        <xdr:cNvCxnSpPr/>
      </xdr:nvCxnSpPr>
      <xdr:spPr>
        <a:xfrm>
          <a:off x="8750300" y="9846604"/>
          <a:ext cx="889000" cy="1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123908</xdr:rowOff>
    </xdr:from>
    <xdr:to>
      <xdr:col>50</xdr:col>
      <xdr:colOff>165100</xdr:colOff>
      <xdr:row>57</xdr:row>
      <xdr:rowOff>54058</xdr:rowOff>
    </xdr:to>
    <xdr:sp macro="" textlink="">
      <xdr:nvSpPr>
        <xdr:cNvPr id="353" name="フローチャート: 判断 352"/>
        <xdr:cNvSpPr/>
      </xdr:nvSpPr>
      <xdr:spPr>
        <a:xfrm>
          <a:off x="9588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70585</xdr:rowOff>
    </xdr:from>
    <xdr:ext cx="534377" cy="259045"/>
    <xdr:sp macro="" textlink="">
      <xdr:nvSpPr>
        <xdr:cNvPr id="354" name="テキスト ボックス 353"/>
        <xdr:cNvSpPr txBox="1"/>
      </xdr:nvSpPr>
      <xdr:spPr>
        <a:xfrm>
          <a:off x="9372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73954</xdr:rowOff>
    </xdr:from>
    <xdr:to>
      <xdr:col>45</xdr:col>
      <xdr:colOff>177800</xdr:colOff>
      <xdr:row>58</xdr:row>
      <xdr:rowOff>15968</xdr:rowOff>
    </xdr:to>
    <xdr:cxnSp macro="">
      <xdr:nvCxnSpPr>
        <xdr:cNvPr id="355" name="直線コネクタ 354"/>
        <xdr:cNvCxnSpPr/>
      </xdr:nvCxnSpPr>
      <xdr:spPr>
        <a:xfrm flipV="1">
          <a:off x="7861300" y="9846604"/>
          <a:ext cx="889000" cy="1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124137</xdr:rowOff>
    </xdr:from>
    <xdr:to>
      <xdr:col>46</xdr:col>
      <xdr:colOff>38100</xdr:colOff>
      <xdr:row>57</xdr:row>
      <xdr:rowOff>54287</xdr:rowOff>
    </xdr:to>
    <xdr:sp macro="" textlink="">
      <xdr:nvSpPr>
        <xdr:cNvPr id="356" name="フローチャート: 判断 355"/>
        <xdr:cNvSpPr/>
      </xdr:nvSpPr>
      <xdr:spPr>
        <a:xfrm>
          <a:off x="8699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70814</xdr:rowOff>
    </xdr:from>
    <xdr:ext cx="534377" cy="259045"/>
    <xdr:sp macro="" textlink="">
      <xdr:nvSpPr>
        <xdr:cNvPr id="357" name="テキスト ボックス 356"/>
        <xdr:cNvSpPr txBox="1"/>
      </xdr:nvSpPr>
      <xdr:spPr>
        <a:xfrm>
          <a:off x="8483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15968</xdr:rowOff>
    </xdr:from>
    <xdr:to>
      <xdr:col>41</xdr:col>
      <xdr:colOff>50800</xdr:colOff>
      <xdr:row>58</xdr:row>
      <xdr:rowOff>58378</xdr:rowOff>
    </xdr:to>
    <xdr:cxnSp macro="">
      <xdr:nvCxnSpPr>
        <xdr:cNvPr id="358" name="直線コネクタ 357"/>
        <xdr:cNvCxnSpPr/>
      </xdr:nvCxnSpPr>
      <xdr:spPr>
        <a:xfrm flipV="1">
          <a:off x="6972300" y="9960068"/>
          <a:ext cx="8890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114188</xdr:rowOff>
    </xdr:from>
    <xdr:to>
      <xdr:col>41</xdr:col>
      <xdr:colOff>101600</xdr:colOff>
      <xdr:row>57</xdr:row>
      <xdr:rowOff>44338</xdr:rowOff>
    </xdr:to>
    <xdr:sp macro="" textlink="">
      <xdr:nvSpPr>
        <xdr:cNvPr id="359" name="フローチャート: 判断 358"/>
        <xdr:cNvSpPr/>
      </xdr:nvSpPr>
      <xdr:spPr>
        <a:xfrm>
          <a:off x="7810500" y="97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60865</xdr:rowOff>
    </xdr:from>
    <xdr:ext cx="534377" cy="259045"/>
    <xdr:sp macro="" textlink="">
      <xdr:nvSpPr>
        <xdr:cNvPr id="360" name="テキスト ボックス 359"/>
        <xdr:cNvSpPr txBox="1"/>
      </xdr:nvSpPr>
      <xdr:spPr>
        <a:xfrm>
          <a:off x="7594111" y="94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42242</xdr:rowOff>
    </xdr:from>
    <xdr:to>
      <xdr:col>36</xdr:col>
      <xdr:colOff>165100</xdr:colOff>
      <xdr:row>56</xdr:row>
      <xdr:rowOff>143842</xdr:rowOff>
    </xdr:to>
    <xdr:sp macro="" textlink="">
      <xdr:nvSpPr>
        <xdr:cNvPr id="361" name="フローチャート: 判断 360"/>
        <xdr:cNvSpPr/>
      </xdr:nvSpPr>
      <xdr:spPr>
        <a:xfrm>
          <a:off x="6921500" y="964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160369</xdr:rowOff>
    </xdr:from>
    <xdr:ext cx="534377" cy="259045"/>
    <xdr:sp macro="" textlink="">
      <xdr:nvSpPr>
        <xdr:cNvPr id="362" name="テキスト ボックス 361"/>
        <xdr:cNvSpPr txBox="1"/>
      </xdr:nvSpPr>
      <xdr:spPr>
        <a:xfrm>
          <a:off x="6705111" y="9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88443</xdr:rowOff>
    </xdr:from>
    <xdr:to>
      <xdr:col>55</xdr:col>
      <xdr:colOff>50800</xdr:colOff>
      <xdr:row>58</xdr:row>
      <xdr:rowOff>18593</xdr:rowOff>
    </xdr:to>
    <xdr:sp macro="" textlink="">
      <xdr:nvSpPr>
        <xdr:cNvPr id="368" name="楕円 367"/>
        <xdr:cNvSpPr/>
      </xdr:nvSpPr>
      <xdr:spPr>
        <a:xfrm>
          <a:off x="104267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66870</xdr:rowOff>
    </xdr:from>
    <xdr:ext cx="534377" cy="259045"/>
    <xdr:sp macro="" textlink="">
      <xdr:nvSpPr>
        <xdr:cNvPr id="369" name="普通建設事業費該当値テキスト"/>
        <xdr:cNvSpPr txBox="1"/>
      </xdr:nvSpPr>
      <xdr:spPr>
        <a:xfrm>
          <a:off x="10528300" y="98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42590</xdr:rowOff>
    </xdr:from>
    <xdr:to>
      <xdr:col>50</xdr:col>
      <xdr:colOff>165100</xdr:colOff>
      <xdr:row>57</xdr:row>
      <xdr:rowOff>144190</xdr:rowOff>
    </xdr:to>
    <xdr:sp macro="" textlink="">
      <xdr:nvSpPr>
        <xdr:cNvPr id="370" name="楕円 369"/>
        <xdr:cNvSpPr/>
      </xdr:nvSpPr>
      <xdr:spPr>
        <a:xfrm>
          <a:off x="9588500" y="981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135317</xdr:rowOff>
    </xdr:from>
    <xdr:ext cx="534377" cy="259045"/>
    <xdr:sp macro="" textlink="">
      <xdr:nvSpPr>
        <xdr:cNvPr id="371" name="テキスト ボックス 370"/>
        <xdr:cNvSpPr txBox="1"/>
      </xdr:nvSpPr>
      <xdr:spPr>
        <a:xfrm>
          <a:off x="9372111" y="99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23154</xdr:rowOff>
    </xdr:from>
    <xdr:to>
      <xdr:col>46</xdr:col>
      <xdr:colOff>38100</xdr:colOff>
      <xdr:row>57</xdr:row>
      <xdr:rowOff>124754</xdr:rowOff>
    </xdr:to>
    <xdr:sp macro="" textlink="">
      <xdr:nvSpPr>
        <xdr:cNvPr id="372" name="楕円 371"/>
        <xdr:cNvSpPr/>
      </xdr:nvSpPr>
      <xdr:spPr>
        <a:xfrm>
          <a:off x="8699500" y="979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115881</xdr:rowOff>
    </xdr:from>
    <xdr:ext cx="534377" cy="259045"/>
    <xdr:sp macro="" textlink="">
      <xdr:nvSpPr>
        <xdr:cNvPr id="373" name="テキスト ボックス 372"/>
        <xdr:cNvSpPr txBox="1"/>
      </xdr:nvSpPr>
      <xdr:spPr>
        <a:xfrm>
          <a:off x="8483111" y="988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136618</xdr:rowOff>
    </xdr:from>
    <xdr:to>
      <xdr:col>41</xdr:col>
      <xdr:colOff>101600</xdr:colOff>
      <xdr:row>58</xdr:row>
      <xdr:rowOff>66768</xdr:rowOff>
    </xdr:to>
    <xdr:sp macro="" textlink="">
      <xdr:nvSpPr>
        <xdr:cNvPr id="374" name="楕円 373"/>
        <xdr:cNvSpPr/>
      </xdr:nvSpPr>
      <xdr:spPr>
        <a:xfrm>
          <a:off x="7810500" y="99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57895</xdr:rowOff>
    </xdr:from>
    <xdr:ext cx="534377" cy="259045"/>
    <xdr:sp macro="" textlink="">
      <xdr:nvSpPr>
        <xdr:cNvPr id="375" name="テキスト ボックス 374"/>
        <xdr:cNvSpPr txBox="1"/>
      </xdr:nvSpPr>
      <xdr:spPr>
        <a:xfrm>
          <a:off x="7594111" y="100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7578</xdr:rowOff>
    </xdr:from>
    <xdr:to>
      <xdr:col>36</xdr:col>
      <xdr:colOff>165100</xdr:colOff>
      <xdr:row>58</xdr:row>
      <xdr:rowOff>109178</xdr:rowOff>
    </xdr:to>
    <xdr:sp macro="" textlink="">
      <xdr:nvSpPr>
        <xdr:cNvPr id="376" name="楕円 375"/>
        <xdr:cNvSpPr/>
      </xdr:nvSpPr>
      <xdr:spPr>
        <a:xfrm>
          <a:off x="6921500" y="99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100305</xdr:rowOff>
    </xdr:from>
    <xdr:ext cx="534377" cy="259045"/>
    <xdr:sp macro="" textlink="">
      <xdr:nvSpPr>
        <xdr:cNvPr id="377" name="テキスト ボックス 376"/>
        <xdr:cNvSpPr txBox="1"/>
      </xdr:nvSpPr>
      <xdr:spPr>
        <a:xfrm>
          <a:off x="6705111" y="100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38169</xdr:rowOff>
    </xdr:from>
    <xdr:to>
      <xdr:col>54</xdr:col>
      <xdr:colOff>189865</xdr:colOff>
      <xdr:row>79</xdr:row>
      <xdr:rowOff>98879</xdr:rowOff>
    </xdr:to>
    <xdr:cxnSp macro="">
      <xdr:nvCxnSpPr>
        <xdr:cNvPr id="403" name="直線コネクタ 402"/>
        <xdr:cNvCxnSpPr/>
      </xdr:nvCxnSpPr>
      <xdr:spPr>
        <a:xfrm flipV="1">
          <a:off x="10475595" y="12211119"/>
          <a:ext cx="1270" cy="1432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156296</xdr:rowOff>
    </xdr:from>
    <xdr:ext cx="599010" cy="259045"/>
    <xdr:sp macro="" textlink="">
      <xdr:nvSpPr>
        <xdr:cNvPr id="406" name="普通建設事業費 （ うち新規整備　）最大値テキスト"/>
        <xdr:cNvSpPr txBox="1"/>
      </xdr:nvSpPr>
      <xdr:spPr>
        <a:xfrm>
          <a:off x="10528300" y="1198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38169</xdr:rowOff>
    </xdr:from>
    <xdr:to>
      <xdr:col>55</xdr:col>
      <xdr:colOff>88900</xdr:colOff>
      <xdr:row>71</xdr:row>
      <xdr:rowOff>38169</xdr:rowOff>
    </xdr:to>
    <xdr:cxnSp macro="">
      <xdr:nvCxnSpPr>
        <xdr:cNvPr id="407" name="直線コネクタ 406"/>
        <xdr:cNvCxnSpPr/>
      </xdr:nvCxnSpPr>
      <xdr:spPr>
        <a:xfrm>
          <a:off x="10388600" y="1221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72730</xdr:rowOff>
    </xdr:from>
    <xdr:to>
      <xdr:col>55</xdr:col>
      <xdr:colOff>0</xdr:colOff>
      <xdr:row>78</xdr:row>
      <xdr:rowOff>151685</xdr:rowOff>
    </xdr:to>
    <xdr:cxnSp macro="">
      <xdr:nvCxnSpPr>
        <xdr:cNvPr id="408" name="直線コネクタ 407"/>
        <xdr:cNvCxnSpPr/>
      </xdr:nvCxnSpPr>
      <xdr:spPr>
        <a:xfrm>
          <a:off x="9639300" y="13274380"/>
          <a:ext cx="838200" cy="2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7622</xdr:rowOff>
    </xdr:from>
    <xdr:ext cx="534377" cy="259045"/>
    <xdr:sp macro="" textlink="">
      <xdr:nvSpPr>
        <xdr:cNvPr id="409" name="普通建設事業費 （ うち新規整備　）平均値テキスト"/>
        <xdr:cNvSpPr txBox="1"/>
      </xdr:nvSpPr>
      <xdr:spPr>
        <a:xfrm>
          <a:off x="10528300" y="13209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156195</xdr:rowOff>
    </xdr:from>
    <xdr:to>
      <xdr:col>55</xdr:col>
      <xdr:colOff>50800</xdr:colOff>
      <xdr:row>78</xdr:row>
      <xdr:rowOff>86345</xdr:rowOff>
    </xdr:to>
    <xdr:sp macro="" textlink="">
      <xdr:nvSpPr>
        <xdr:cNvPr id="410" name="フローチャート: 判断 409"/>
        <xdr:cNvSpPr/>
      </xdr:nvSpPr>
      <xdr:spPr>
        <a:xfrm>
          <a:off x="104267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158924</xdr:rowOff>
    </xdr:from>
    <xdr:to>
      <xdr:col>50</xdr:col>
      <xdr:colOff>114300</xdr:colOff>
      <xdr:row>77</xdr:row>
      <xdr:rowOff>72730</xdr:rowOff>
    </xdr:to>
    <xdr:cxnSp macro="">
      <xdr:nvCxnSpPr>
        <xdr:cNvPr id="411" name="直線コネクタ 410"/>
        <xdr:cNvCxnSpPr/>
      </xdr:nvCxnSpPr>
      <xdr:spPr>
        <a:xfrm>
          <a:off x="8750300" y="13189124"/>
          <a:ext cx="889000" cy="8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5516</xdr:rowOff>
    </xdr:from>
    <xdr:to>
      <xdr:col>50</xdr:col>
      <xdr:colOff>165100</xdr:colOff>
      <xdr:row>78</xdr:row>
      <xdr:rowOff>107116</xdr:rowOff>
    </xdr:to>
    <xdr:sp macro="" textlink="">
      <xdr:nvSpPr>
        <xdr:cNvPr id="412" name="フローチャート: 判断 411"/>
        <xdr:cNvSpPr/>
      </xdr:nvSpPr>
      <xdr:spPr>
        <a:xfrm>
          <a:off x="9588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98243</xdr:rowOff>
    </xdr:from>
    <xdr:ext cx="534377" cy="259045"/>
    <xdr:sp macro="" textlink="">
      <xdr:nvSpPr>
        <xdr:cNvPr id="413" name="テキスト ボックス 412"/>
        <xdr:cNvSpPr txBox="1"/>
      </xdr:nvSpPr>
      <xdr:spPr>
        <a:xfrm>
          <a:off x="9372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158924</xdr:rowOff>
    </xdr:from>
    <xdr:to>
      <xdr:col>45</xdr:col>
      <xdr:colOff>177800</xdr:colOff>
      <xdr:row>78</xdr:row>
      <xdr:rowOff>43351</xdr:rowOff>
    </xdr:to>
    <xdr:cxnSp macro="">
      <xdr:nvCxnSpPr>
        <xdr:cNvPr id="414" name="直線コネクタ 413"/>
        <xdr:cNvCxnSpPr/>
      </xdr:nvCxnSpPr>
      <xdr:spPr>
        <a:xfrm flipV="1">
          <a:off x="7861300" y="13189124"/>
          <a:ext cx="889000" cy="2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150110</xdr:rowOff>
    </xdr:from>
    <xdr:to>
      <xdr:col>46</xdr:col>
      <xdr:colOff>38100</xdr:colOff>
      <xdr:row>78</xdr:row>
      <xdr:rowOff>80260</xdr:rowOff>
    </xdr:to>
    <xdr:sp macro="" textlink="">
      <xdr:nvSpPr>
        <xdr:cNvPr id="415" name="フローチャート: 判断 414"/>
        <xdr:cNvSpPr/>
      </xdr:nvSpPr>
      <xdr:spPr>
        <a:xfrm>
          <a:off x="8699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71387</xdr:rowOff>
    </xdr:from>
    <xdr:ext cx="534377" cy="259045"/>
    <xdr:sp macro="" textlink="">
      <xdr:nvSpPr>
        <xdr:cNvPr id="416" name="テキスト ボックス 415"/>
        <xdr:cNvSpPr txBox="1"/>
      </xdr:nvSpPr>
      <xdr:spPr>
        <a:xfrm>
          <a:off x="8483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43351</xdr:rowOff>
    </xdr:from>
    <xdr:to>
      <xdr:col>41</xdr:col>
      <xdr:colOff>50800</xdr:colOff>
      <xdr:row>78</xdr:row>
      <xdr:rowOff>137327</xdr:rowOff>
    </xdr:to>
    <xdr:cxnSp macro="">
      <xdr:nvCxnSpPr>
        <xdr:cNvPr id="417" name="直線コネクタ 416"/>
        <xdr:cNvCxnSpPr/>
      </xdr:nvCxnSpPr>
      <xdr:spPr>
        <a:xfrm flipV="1">
          <a:off x="6972300" y="13416451"/>
          <a:ext cx="889000" cy="9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58105</xdr:rowOff>
    </xdr:from>
    <xdr:to>
      <xdr:col>41</xdr:col>
      <xdr:colOff>101600</xdr:colOff>
      <xdr:row>77</xdr:row>
      <xdr:rowOff>159705</xdr:rowOff>
    </xdr:to>
    <xdr:sp macro="" textlink="">
      <xdr:nvSpPr>
        <xdr:cNvPr id="418" name="フローチャート: 判断 417"/>
        <xdr:cNvSpPr/>
      </xdr:nvSpPr>
      <xdr:spPr>
        <a:xfrm>
          <a:off x="7810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4782</xdr:rowOff>
    </xdr:from>
    <xdr:ext cx="534377" cy="259045"/>
    <xdr:sp macro="" textlink="">
      <xdr:nvSpPr>
        <xdr:cNvPr id="419" name="テキスト ボックス 418"/>
        <xdr:cNvSpPr txBox="1"/>
      </xdr:nvSpPr>
      <xdr:spPr>
        <a:xfrm>
          <a:off x="7594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122721</xdr:rowOff>
    </xdr:from>
    <xdr:to>
      <xdr:col>36</xdr:col>
      <xdr:colOff>165100</xdr:colOff>
      <xdr:row>77</xdr:row>
      <xdr:rowOff>52871</xdr:rowOff>
    </xdr:to>
    <xdr:sp macro="" textlink="">
      <xdr:nvSpPr>
        <xdr:cNvPr id="420" name="フローチャート: 判断 419"/>
        <xdr:cNvSpPr/>
      </xdr:nvSpPr>
      <xdr:spPr>
        <a:xfrm>
          <a:off x="6921500" y="131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69399</xdr:rowOff>
    </xdr:from>
    <xdr:ext cx="534377" cy="259045"/>
    <xdr:sp macro="" textlink="">
      <xdr:nvSpPr>
        <xdr:cNvPr id="421" name="テキスト ボックス 420"/>
        <xdr:cNvSpPr txBox="1"/>
      </xdr:nvSpPr>
      <xdr:spPr>
        <a:xfrm>
          <a:off x="6705111" y="129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100885</xdr:rowOff>
    </xdr:from>
    <xdr:to>
      <xdr:col>55</xdr:col>
      <xdr:colOff>50800</xdr:colOff>
      <xdr:row>79</xdr:row>
      <xdr:rowOff>31035</xdr:rowOff>
    </xdr:to>
    <xdr:sp macro="" textlink="">
      <xdr:nvSpPr>
        <xdr:cNvPr id="427" name="楕円 426"/>
        <xdr:cNvSpPr/>
      </xdr:nvSpPr>
      <xdr:spPr>
        <a:xfrm>
          <a:off x="10426700" y="134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15812</xdr:rowOff>
    </xdr:from>
    <xdr:ext cx="534377" cy="259045"/>
    <xdr:sp macro="" textlink="">
      <xdr:nvSpPr>
        <xdr:cNvPr id="428" name="普通建設事業費 （ うち新規整備　）該当値テキスト"/>
        <xdr:cNvSpPr txBox="1"/>
      </xdr:nvSpPr>
      <xdr:spPr>
        <a:xfrm>
          <a:off x="10528300" y="1338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21930</xdr:rowOff>
    </xdr:from>
    <xdr:to>
      <xdr:col>50</xdr:col>
      <xdr:colOff>165100</xdr:colOff>
      <xdr:row>77</xdr:row>
      <xdr:rowOff>123530</xdr:rowOff>
    </xdr:to>
    <xdr:sp macro="" textlink="">
      <xdr:nvSpPr>
        <xdr:cNvPr id="429" name="楕円 428"/>
        <xdr:cNvSpPr/>
      </xdr:nvSpPr>
      <xdr:spPr>
        <a:xfrm>
          <a:off x="9588500" y="132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140057</xdr:rowOff>
    </xdr:from>
    <xdr:ext cx="534377" cy="259045"/>
    <xdr:sp macro="" textlink="">
      <xdr:nvSpPr>
        <xdr:cNvPr id="430" name="テキスト ボックス 429"/>
        <xdr:cNvSpPr txBox="1"/>
      </xdr:nvSpPr>
      <xdr:spPr>
        <a:xfrm>
          <a:off x="9372111" y="129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108124</xdr:rowOff>
    </xdr:from>
    <xdr:to>
      <xdr:col>46</xdr:col>
      <xdr:colOff>38100</xdr:colOff>
      <xdr:row>77</xdr:row>
      <xdr:rowOff>38274</xdr:rowOff>
    </xdr:to>
    <xdr:sp macro="" textlink="">
      <xdr:nvSpPr>
        <xdr:cNvPr id="431" name="楕円 430"/>
        <xdr:cNvSpPr/>
      </xdr:nvSpPr>
      <xdr:spPr>
        <a:xfrm>
          <a:off x="8699500" y="131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54801</xdr:rowOff>
    </xdr:from>
    <xdr:ext cx="534377" cy="259045"/>
    <xdr:sp macro="" textlink="">
      <xdr:nvSpPr>
        <xdr:cNvPr id="432" name="テキスト ボックス 431"/>
        <xdr:cNvSpPr txBox="1"/>
      </xdr:nvSpPr>
      <xdr:spPr>
        <a:xfrm>
          <a:off x="8483111" y="129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164001</xdr:rowOff>
    </xdr:from>
    <xdr:to>
      <xdr:col>41</xdr:col>
      <xdr:colOff>101600</xdr:colOff>
      <xdr:row>78</xdr:row>
      <xdr:rowOff>94151</xdr:rowOff>
    </xdr:to>
    <xdr:sp macro="" textlink="">
      <xdr:nvSpPr>
        <xdr:cNvPr id="433" name="楕円 432"/>
        <xdr:cNvSpPr/>
      </xdr:nvSpPr>
      <xdr:spPr>
        <a:xfrm>
          <a:off x="7810500" y="13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85278</xdr:rowOff>
    </xdr:from>
    <xdr:ext cx="534377" cy="259045"/>
    <xdr:sp macro="" textlink="">
      <xdr:nvSpPr>
        <xdr:cNvPr id="434" name="テキスト ボックス 433"/>
        <xdr:cNvSpPr txBox="1"/>
      </xdr:nvSpPr>
      <xdr:spPr>
        <a:xfrm>
          <a:off x="7594111" y="1345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86527</xdr:rowOff>
    </xdr:from>
    <xdr:to>
      <xdr:col>36</xdr:col>
      <xdr:colOff>165100</xdr:colOff>
      <xdr:row>79</xdr:row>
      <xdr:rowOff>16677</xdr:rowOff>
    </xdr:to>
    <xdr:sp macro="" textlink="">
      <xdr:nvSpPr>
        <xdr:cNvPr id="435" name="楕円 434"/>
        <xdr:cNvSpPr/>
      </xdr:nvSpPr>
      <xdr:spPr>
        <a:xfrm>
          <a:off x="6921500" y="134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7804</xdr:rowOff>
    </xdr:from>
    <xdr:ext cx="534377" cy="259045"/>
    <xdr:sp macro="" textlink="">
      <xdr:nvSpPr>
        <xdr:cNvPr id="436" name="テキスト ボックス 435"/>
        <xdr:cNvSpPr txBox="1"/>
      </xdr:nvSpPr>
      <xdr:spPr>
        <a:xfrm>
          <a:off x="6705111" y="135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72270</xdr:rowOff>
    </xdr:from>
    <xdr:to>
      <xdr:col>54</xdr:col>
      <xdr:colOff>189865</xdr:colOff>
      <xdr:row>99</xdr:row>
      <xdr:rowOff>315</xdr:rowOff>
    </xdr:to>
    <xdr:cxnSp macro="">
      <xdr:nvCxnSpPr>
        <xdr:cNvPr id="460" name="直線コネクタ 459"/>
        <xdr:cNvCxnSpPr/>
      </xdr:nvCxnSpPr>
      <xdr:spPr>
        <a:xfrm flipV="1">
          <a:off x="10475595" y="15502770"/>
          <a:ext cx="1270" cy="147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4142</xdr:rowOff>
    </xdr:from>
    <xdr:ext cx="469744" cy="259045"/>
    <xdr:sp macro="" textlink="">
      <xdr:nvSpPr>
        <xdr:cNvPr id="461" name="普通建設事業費 （ うち更新整備　）最小値テキスト"/>
        <xdr:cNvSpPr txBox="1"/>
      </xdr:nvSpPr>
      <xdr:spPr>
        <a:xfrm>
          <a:off x="10528300" y="169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315</xdr:rowOff>
    </xdr:from>
    <xdr:to>
      <xdr:col>55</xdr:col>
      <xdr:colOff>88900</xdr:colOff>
      <xdr:row>99</xdr:row>
      <xdr:rowOff>315</xdr:rowOff>
    </xdr:to>
    <xdr:cxnSp macro="">
      <xdr:nvCxnSpPr>
        <xdr:cNvPr id="462" name="直線コネクタ 461"/>
        <xdr:cNvCxnSpPr/>
      </xdr:nvCxnSpPr>
      <xdr:spPr>
        <a:xfrm>
          <a:off x="10388600" y="1697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18947</xdr:rowOff>
    </xdr:from>
    <xdr:ext cx="599010" cy="259045"/>
    <xdr:sp macro="" textlink="">
      <xdr:nvSpPr>
        <xdr:cNvPr id="463" name="普通建設事業費 （ うち更新整備　）最大値テキスト"/>
        <xdr:cNvSpPr txBox="1"/>
      </xdr:nvSpPr>
      <xdr:spPr>
        <a:xfrm>
          <a:off x="10528300" y="152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72270</xdr:rowOff>
    </xdr:from>
    <xdr:to>
      <xdr:col>55</xdr:col>
      <xdr:colOff>88900</xdr:colOff>
      <xdr:row>90</xdr:row>
      <xdr:rowOff>72270</xdr:rowOff>
    </xdr:to>
    <xdr:cxnSp macro="">
      <xdr:nvCxnSpPr>
        <xdr:cNvPr id="464" name="直線コネクタ 463"/>
        <xdr:cNvCxnSpPr/>
      </xdr:nvCxnSpPr>
      <xdr:spPr>
        <a:xfrm>
          <a:off x="10388600" y="1550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24250</xdr:rowOff>
    </xdr:from>
    <xdr:to>
      <xdr:col>55</xdr:col>
      <xdr:colOff>0</xdr:colOff>
      <xdr:row>98</xdr:row>
      <xdr:rowOff>130053</xdr:rowOff>
    </xdr:to>
    <xdr:cxnSp macro="">
      <xdr:nvCxnSpPr>
        <xdr:cNvPr id="465" name="直線コネクタ 464"/>
        <xdr:cNvCxnSpPr/>
      </xdr:nvCxnSpPr>
      <xdr:spPr>
        <a:xfrm flipV="1">
          <a:off x="9639300" y="16826350"/>
          <a:ext cx="838200" cy="10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72945</xdr:rowOff>
    </xdr:from>
    <xdr:ext cx="534377" cy="259045"/>
    <xdr:sp macro="" textlink="">
      <xdr:nvSpPr>
        <xdr:cNvPr id="466" name="普通建設事業費 （ うち更新整備　）平均値テキスト"/>
        <xdr:cNvSpPr txBox="1"/>
      </xdr:nvSpPr>
      <xdr:spPr>
        <a:xfrm>
          <a:off x="10528300" y="1653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50068</xdr:rowOff>
    </xdr:from>
    <xdr:to>
      <xdr:col>55</xdr:col>
      <xdr:colOff>50800</xdr:colOff>
      <xdr:row>97</xdr:row>
      <xdr:rowOff>151668</xdr:rowOff>
    </xdr:to>
    <xdr:sp macro="" textlink="">
      <xdr:nvSpPr>
        <xdr:cNvPr id="467" name="フローチャート: 判断 466"/>
        <xdr:cNvSpPr/>
      </xdr:nvSpPr>
      <xdr:spPr>
        <a:xfrm>
          <a:off x="10426700" y="166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130053</xdr:rowOff>
    </xdr:from>
    <xdr:to>
      <xdr:col>50</xdr:col>
      <xdr:colOff>114300</xdr:colOff>
      <xdr:row>98</xdr:row>
      <xdr:rowOff>150169</xdr:rowOff>
    </xdr:to>
    <xdr:cxnSp macro="">
      <xdr:nvCxnSpPr>
        <xdr:cNvPr id="468" name="直線コネクタ 467"/>
        <xdr:cNvCxnSpPr/>
      </xdr:nvCxnSpPr>
      <xdr:spPr>
        <a:xfrm flipV="1">
          <a:off x="8750300" y="16932153"/>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52659</xdr:rowOff>
    </xdr:from>
    <xdr:to>
      <xdr:col>50</xdr:col>
      <xdr:colOff>165100</xdr:colOff>
      <xdr:row>97</xdr:row>
      <xdr:rowOff>154259</xdr:rowOff>
    </xdr:to>
    <xdr:sp macro="" textlink="">
      <xdr:nvSpPr>
        <xdr:cNvPr id="469" name="フローチャート: 判断 468"/>
        <xdr:cNvSpPr/>
      </xdr:nvSpPr>
      <xdr:spPr>
        <a:xfrm>
          <a:off x="9588500" y="1668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170786</xdr:rowOff>
    </xdr:from>
    <xdr:ext cx="534377" cy="259045"/>
    <xdr:sp macro="" textlink="">
      <xdr:nvSpPr>
        <xdr:cNvPr id="470" name="テキスト ボックス 469"/>
        <xdr:cNvSpPr txBox="1"/>
      </xdr:nvSpPr>
      <xdr:spPr>
        <a:xfrm>
          <a:off x="9372111" y="16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150169</xdr:rowOff>
    </xdr:from>
    <xdr:to>
      <xdr:col>45</xdr:col>
      <xdr:colOff>177800</xdr:colOff>
      <xdr:row>99</xdr:row>
      <xdr:rowOff>11173</xdr:rowOff>
    </xdr:to>
    <xdr:cxnSp macro="">
      <xdr:nvCxnSpPr>
        <xdr:cNvPr id="471" name="直線コネクタ 470"/>
        <xdr:cNvCxnSpPr/>
      </xdr:nvCxnSpPr>
      <xdr:spPr>
        <a:xfrm flipV="1">
          <a:off x="7861300" y="16952269"/>
          <a:ext cx="889000" cy="3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79291</xdr:rowOff>
    </xdr:from>
    <xdr:to>
      <xdr:col>46</xdr:col>
      <xdr:colOff>38100</xdr:colOff>
      <xdr:row>98</xdr:row>
      <xdr:rowOff>9441</xdr:rowOff>
    </xdr:to>
    <xdr:sp macro="" textlink="">
      <xdr:nvSpPr>
        <xdr:cNvPr id="472" name="フローチャート: 判断 471"/>
        <xdr:cNvSpPr/>
      </xdr:nvSpPr>
      <xdr:spPr>
        <a:xfrm>
          <a:off x="8699500" y="167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25968</xdr:rowOff>
    </xdr:from>
    <xdr:ext cx="534377" cy="259045"/>
    <xdr:sp macro="" textlink="">
      <xdr:nvSpPr>
        <xdr:cNvPr id="473" name="テキスト ボックス 472"/>
        <xdr:cNvSpPr txBox="1"/>
      </xdr:nvSpPr>
      <xdr:spPr>
        <a:xfrm>
          <a:off x="8483111" y="164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11173</xdr:rowOff>
    </xdr:from>
    <xdr:to>
      <xdr:col>41</xdr:col>
      <xdr:colOff>50800</xdr:colOff>
      <xdr:row>99</xdr:row>
      <xdr:rowOff>19845</xdr:rowOff>
    </xdr:to>
    <xdr:cxnSp macro="">
      <xdr:nvCxnSpPr>
        <xdr:cNvPr id="474" name="直線コネクタ 473"/>
        <xdr:cNvCxnSpPr/>
      </xdr:nvCxnSpPr>
      <xdr:spPr>
        <a:xfrm flipV="1">
          <a:off x="6972300" y="16984723"/>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122938</xdr:rowOff>
    </xdr:from>
    <xdr:to>
      <xdr:col>41</xdr:col>
      <xdr:colOff>101600</xdr:colOff>
      <xdr:row>98</xdr:row>
      <xdr:rowOff>53088</xdr:rowOff>
    </xdr:to>
    <xdr:sp macro="" textlink="">
      <xdr:nvSpPr>
        <xdr:cNvPr id="475" name="フローチャート: 判断 474"/>
        <xdr:cNvSpPr/>
      </xdr:nvSpPr>
      <xdr:spPr>
        <a:xfrm>
          <a:off x="7810500" y="167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69615</xdr:rowOff>
    </xdr:from>
    <xdr:ext cx="534377" cy="259045"/>
    <xdr:sp macro="" textlink="">
      <xdr:nvSpPr>
        <xdr:cNvPr id="476" name="テキスト ボックス 475"/>
        <xdr:cNvSpPr txBox="1"/>
      </xdr:nvSpPr>
      <xdr:spPr>
        <a:xfrm>
          <a:off x="7594111" y="165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95301</xdr:rowOff>
    </xdr:from>
    <xdr:to>
      <xdr:col>36</xdr:col>
      <xdr:colOff>165100</xdr:colOff>
      <xdr:row>98</xdr:row>
      <xdr:rowOff>25451</xdr:rowOff>
    </xdr:to>
    <xdr:sp macro="" textlink="">
      <xdr:nvSpPr>
        <xdr:cNvPr id="477" name="フローチャート: 判断 476"/>
        <xdr:cNvSpPr/>
      </xdr:nvSpPr>
      <xdr:spPr>
        <a:xfrm>
          <a:off x="6921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41978</xdr:rowOff>
    </xdr:from>
    <xdr:ext cx="534377" cy="259045"/>
    <xdr:sp macro="" textlink="">
      <xdr:nvSpPr>
        <xdr:cNvPr id="478" name="テキスト ボックス 477"/>
        <xdr:cNvSpPr txBox="1"/>
      </xdr:nvSpPr>
      <xdr:spPr>
        <a:xfrm>
          <a:off x="6705111" y="165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144900</xdr:rowOff>
    </xdr:from>
    <xdr:to>
      <xdr:col>55</xdr:col>
      <xdr:colOff>50800</xdr:colOff>
      <xdr:row>98</xdr:row>
      <xdr:rowOff>75050</xdr:rowOff>
    </xdr:to>
    <xdr:sp macro="" textlink="">
      <xdr:nvSpPr>
        <xdr:cNvPr id="484" name="楕円 483"/>
        <xdr:cNvSpPr/>
      </xdr:nvSpPr>
      <xdr:spPr>
        <a:xfrm>
          <a:off x="10426700" y="167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123327</xdr:rowOff>
    </xdr:from>
    <xdr:ext cx="534377" cy="259045"/>
    <xdr:sp macro="" textlink="">
      <xdr:nvSpPr>
        <xdr:cNvPr id="485" name="普通建設事業費 （ うち更新整備　）該当値テキスト"/>
        <xdr:cNvSpPr txBox="1"/>
      </xdr:nvSpPr>
      <xdr:spPr>
        <a:xfrm>
          <a:off x="10528300" y="167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79253</xdr:rowOff>
    </xdr:from>
    <xdr:to>
      <xdr:col>50</xdr:col>
      <xdr:colOff>165100</xdr:colOff>
      <xdr:row>99</xdr:row>
      <xdr:rowOff>9403</xdr:rowOff>
    </xdr:to>
    <xdr:sp macro="" textlink="">
      <xdr:nvSpPr>
        <xdr:cNvPr id="486" name="楕円 485"/>
        <xdr:cNvSpPr/>
      </xdr:nvSpPr>
      <xdr:spPr>
        <a:xfrm>
          <a:off x="9588500" y="168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530</xdr:rowOff>
    </xdr:from>
    <xdr:ext cx="534377" cy="259045"/>
    <xdr:sp macro="" textlink="">
      <xdr:nvSpPr>
        <xdr:cNvPr id="487" name="テキスト ボックス 486"/>
        <xdr:cNvSpPr txBox="1"/>
      </xdr:nvSpPr>
      <xdr:spPr>
        <a:xfrm>
          <a:off x="9372111" y="1697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99369</xdr:rowOff>
    </xdr:from>
    <xdr:to>
      <xdr:col>46</xdr:col>
      <xdr:colOff>38100</xdr:colOff>
      <xdr:row>99</xdr:row>
      <xdr:rowOff>29519</xdr:rowOff>
    </xdr:to>
    <xdr:sp macro="" textlink="">
      <xdr:nvSpPr>
        <xdr:cNvPr id="488" name="楕円 487"/>
        <xdr:cNvSpPr/>
      </xdr:nvSpPr>
      <xdr:spPr>
        <a:xfrm>
          <a:off x="8699500" y="169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20646</xdr:rowOff>
    </xdr:from>
    <xdr:ext cx="469744" cy="259045"/>
    <xdr:sp macro="" textlink="">
      <xdr:nvSpPr>
        <xdr:cNvPr id="489" name="テキスト ボックス 488"/>
        <xdr:cNvSpPr txBox="1"/>
      </xdr:nvSpPr>
      <xdr:spPr>
        <a:xfrm>
          <a:off x="8515428" y="1699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131823</xdr:rowOff>
    </xdr:from>
    <xdr:to>
      <xdr:col>41</xdr:col>
      <xdr:colOff>101600</xdr:colOff>
      <xdr:row>99</xdr:row>
      <xdr:rowOff>61973</xdr:rowOff>
    </xdr:to>
    <xdr:sp macro="" textlink="">
      <xdr:nvSpPr>
        <xdr:cNvPr id="490" name="楕円 489"/>
        <xdr:cNvSpPr/>
      </xdr:nvSpPr>
      <xdr:spPr>
        <a:xfrm>
          <a:off x="7810500" y="169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53100</xdr:rowOff>
    </xdr:from>
    <xdr:ext cx="469744" cy="259045"/>
    <xdr:sp macro="" textlink="">
      <xdr:nvSpPr>
        <xdr:cNvPr id="491" name="テキスト ボックス 490"/>
        <xdr:cNvSpPr txBox="1"/>
      </xdr:nvSpPr>
      <xdr:spPr>
        <a:xfrm>
          <a:off x="7626428" y="1702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140495</xdr:rowOff>
    </xdr:from>
    <xdr:to>
      <xdr:col>36</xdr:col>
      <xdr:colOff>165100</xdr:colOff>
      <xdr:row>99</xdr:row>
      <xdr:rowOff>70645</xdr:rowOff>
    </xdr:to>
    <xdr:sp macro="" textlink="">
      <xdr:nvSpPr>
        <xdr:cNvPr id="492" name="楕円 491"/>
        <xdr:cNvSpPr/>
      </xdr:nvSpPr>
      <xdr:spPr>
        <a:xfrm>
          <a:off x="6921500" y="169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61772</xdr:rowOff>
    </xdr:from>
    <xdr:ext cx="469744" cy="259045"/>
    <xdr:sp macro="" textlink="">
      <xdr:nvSpPr>
        <xdr:cNvPr id="493" name="テキスト ボックス 492"/>
        <xdr:cNvSpPr txBox="1"/>
      </xdr:nvSpPr>
      <xdr:spPr>
        <a:xfrm>
          <a:off x="6737428" y="170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114108</xdr:rowOff>
    </xdr:from>
    <xdr:to>
      <xdr:col>85</xdr:col>
      <xdr:colOff>126364</xdr:colOff>
      <xdr:row>38</xdr:row>
      <xdr:rowOff>25400</xdr:rowOff>
    </xdr:to>
    <xdr:cxnSp macro="">
      <xdr:nvCxnSpPr>
        <xdr:cNvPr id="513" name="直線コネクタ 512"/>
        <xdr:cNvCxnSpPr/>
      </xdr:nvCxnSpPr>
      <xdr:spPr>
        <a:xfrm flipV="1">
          <a:off x="16317595" y="5257608"/>
          <a:ext cx="1269" cy="1282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58299</xdr:rowOff>
    </xdr:from>
    <xdr:ext cx="249299" cy="259045"/>
    <xdr:sp macro="" textlink="">
      <xdr:nvSpPr>
        <xdr:cNvPr id="514" name="災害復旧事業費最小値テキスト"/>
        <xdr:cNvSpPr txBox="1"/>
      </xdr:nvSpPr>
      <xdr:spPr>
        <a:xfrm>
          <a:off x="16370300" y="6573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5" name="直線コネクタ 51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60785</xdr:rowOff>
    </xdr:from>
    <xdr:ext cx="599010" cy="259045"/>
    <xdr:sp macro="" textlink="">
      <xdr:nvSpPr>
        <xdr:cNvPr id="516" name="災害復旧事業費最大値テキスト"/>
        <xdr:cNvSpPr txBox="1"/>
      </xdr:nvSpPr>
      <xdr:spPr>
        <a:xfrm>
          <a:off x="16370300" y="50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114108</xdr:rowOff>
    </xdr:from>
    <xdr:to>
      <xdr:col>86</xdr:col>
      <xdr:colOff>25400</xdr:colOff>
      <xdr:row>30</xdr:row>
      <xdr:rowOff>114108</xdr:rowOff>
    </xdr:to>
    <xdr:cxnSp macro="">
      <xdr:nvCxnSpPr>
        <xdr:cNvPr id="517" name="直線コネクタ 516"/>
        <xdr:cNvCxnSpPr/>
      </xdr:nvCxnSpPr>
      <xdr:spPr>
        <a:xfrm>
          <a:off x="16230600" y="525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8775</xdr:rowOff>
    </xdr:from>
    <xdr:to>
      <xdr:col>85</xdr:col>
      <xdr:colOff>127000</xdr:colOff>
      <xdr:row>38</xdr:row>
      <xdr:rowOff>25400</xdr:rowOff>
    </xdr:to>
    <xdr:cxnSp macro="">
      <xdr:nvCxnSpPr>
        <xdr:cNvPr id="518" name="直線コネクタ 517"/>
        <xdr:cNvCxnSpPr/>
      </xdr:nvCxnSpPr>
      <xdr:spPr>
        <a:xfrm flipV="1">
          <a:off x="15481300" y="6523875"/>
          <a:ext cx="8382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147198</xdr:rowOff>
    </xdr:from>
    <xdr:ext cx="469744" cy="259045"/>
    <xdr:sp macro="" textlink="">
      <xdr:nvSpPr>
        <xdr:cNvPr id="519" name="災害復旧事業費平均値テキスト"/>
        <xdr:cNvSpPr txBox="1"/>
      </xdr:nvSpPr>
      <xdr:spPr>
        <a:xfrm>
          <a:off x="16370300" y="6319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124321</xdr:rowOff>
    </xdr:from>
    <xdr:to>
      <xdr:col>85</xdr:col>
      <xdr:colOff>177800</xdr:colOff>
      <xdr:row>38</xdr:row>
      <xdr:rowOff>54471</xdr:rowOff>
    </xdr:to>
    <xdr:sp macro="" textlink="">
      <xdr:nvSpPr>
        <xdr:cNvPr id="520" name="フローチャート: 判断 519"/>
        <xdr:cNvSpPr/>
      </xdr:nvSpPr>
      <xdr:spPr>
        <a:xfrm>
          <a:off x="162687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1" name="直線コネクタ 52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136666</xdr:rowOff>
    </xdr:from>
    <xdr:to>
      <xdr:col>81</xdr:col>
      <xdr:colOff>101600</xdr:colOff>
      <xdr:row>38</xdr:row>
      <xdr:rowOff>66816</xdr:rowOff>
    </xdr:to>
    <xdr:sp macro="" textlink="">
      <xdr:nvSpPr>
        <xdr:cNvPr id="522" name="フローチャート: 判断 521"/>
        <xdr:cNvSpPr/>
      </xdr:nvSpPr>
      <xdr:spPr>
        <a:xfrm>
          <a:off x="15430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83343</xdr:rowOff>
    </xdr:from>
    <xdr:ext cx="469744" cy="259045"/>
    <xdr:sp macro="" textlink="">
      <xdr:nvSpPr>
        <xdr:cNvPr id="523" name="テキスト ボックス 522"/>
        <xdr:cNvSpPr txBox="1"/>
      </xdr:nvSpPr>
      <xdr:spPr>
        <a:xfrm>
          <a:off x="15246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4" name="直線コネクタ 52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130797</xdr:rowOff>
    </xdr:from>
    <xdr:to>
      <xdr:col>76</xdr:col>
      <xdr:colOff>165100</xdr:colOff>
      <xdr:row>38</xdr:row>
      <xdr:rowOff>60947</xdr:rowOff>
    </xdr:to>
    <xdr:sp macro="" textlink="">
      <xdr:nvSpPr>
        <xdr:cNvPr id="525" name="フローチャート: 判断 524"/>
        <xdr:cNvSpPr/>
      </xdr:nvSpPr>
      <xdr:spPr>
        <a:xfrm>
          <a:off x="14541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77474</xdr:rowOff>
    </xdr:from>
    <xdr:ext cx="469744" cy="259045"/>
    <xdr:sp macro="" textlink="">
      <xdr:nvSpPr>
        <xdr:cNvPr id="526" name="テキスト ボックス 525"/>
        <xdr:cNvSpPr txBox="1"/>
      </xdr:nvSpPr>
      <xdr:spPr>
        <a:xfrm>
          <a:off x="14357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7" name="直線コネクタ 52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136866</xdr:rowOff>
    </xdr:from>
    <xdr:to>
      <xdr:col>72</xdr:col>
      <xdr:colOff>38100</xdr:colOff>
      <xdr:row>38</xdr:row>
      <xdr:rowOff>67016</xdr:rowOff>
    </xdr:to>
    <xdr:sp macro="" textlink="">
      <xdr:nvSpPr>
        <xdr:cNvPr id="528" name="フローチャート: 判断 527"/>
        <xdr:cNvSpPr/>
      </xdr:nvSpPr>
      <xdr:spPr>
        <a:xfrm>
          <a:off x="13652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83543</xdr:rowOff>
    </xdr:from>
    <xdr:ext cx="469744" cy="259045"/>
    <xdr:sp macro="" textlink="">
      <xdr:nvSpPr>
        <xdr:cNvPr id="529" name="テキスト ボックス 528"/>
        <xdr:cNvSpPr txBox="1"/>
      </xdr:nvSpPr>
      <xdr:spPr>
        <a:xfrm>
          <a:off x="13468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125876</xdr:rowOff>
    </xdr:from>
    <xdr:to>
      <xdr:col>67</xdr:col>
      <xdr:colOff>101600</xdr:colOff>
      <xdr:row>38</xdr:row>
      <xdr:rowOff>56026</xdr:rowOff>
    </xdr:to>
    <xdr:sp macro="" textlink="">
      <xdr:nvSpPr>
        <xdr:cNvPr id="530" name="フローチャート: 判断 529"/>
        <xdr:cNvSpPr/>
      </xdr:nvSpPr>
      <xdr:spPr>
        <a:xfrm>
          <a:off x="12763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72553</xdr:rowOff>
    </xdr:from>
    <xdr:ext cx="469744" cy="259045"/>
    <xdr:sp macro="" textlink="">
      <xdr:nvSpPr>
        <xdr:cNvPr id="531" name="テキスト ボックス 530"/>
        <xdr:cNvSpPr txBox="1"/>
      </xdr:nvSpPr>
      <xdr:spPr>
        <a:xfrm>
          <a:off x="12579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129425</xdr:rowOff>
    </xdr:from>
    <xdr:to>
      <xdr:col>85</xdr:col>
      <xdr:colOff>177800</xdr:colOff>
      <xdr:row>38</xdr:row>
      <xdr:rowOff>59575</xdr:rowOff>
    </xdr:to>
    <xdr:sp macro="" textlink="">
      <xdr:nvSpPr>
        <xdr:cNvPr id="537" name="楕円 536"/>
        <xdr:cNvSpPr/>
      </xdr:nvSpPr>
      <xdr:spPr>
        <a:xfrm>
          <a:off x="16268700" y="647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102749</xdr:rowOff>
    </xdr:from>
    <xdr:ext cx="469744" cy="259045"/>
    <xdr:sp macro="" textlink="">
      <xdr:nvSpPr>
        <xdr:cNvPr id="538" name="災害復旧事業費該当値テキスト"/>
        <xdr:cNvSpPr txBox="1"/>
      </xdr:nvSpPr>
      <xdr:spPr>
        <a:xfrm>
          <a:off x="16370300" y="644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9" name="楕円 53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0" name="テキスト ボックス 53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1" name="楕円 54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2" name="テキスト ボックス 54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3" name="楕円 54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4" name="テキスト ボックス 54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5" name="楕円 54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6" name="テキスト ボックス 54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0" name="テキスト ボックス 55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6" name="テキスト ボックス 565"/>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70" name="直線コネクタ 56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7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7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7" name="フローチャート: 判断 57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9" name="フローチャート: 判断 57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0" name="テキスト ボックス 57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107950</xdr:rowOff>
    </xdr:from>
    <xdr:to>
      <xdr:col>76</xdr:col>
      <xdr:colOff>165100</xdr:colOff>
      <xdr:row>56</xdr:row>
      <xdr:rowOff>38100</xdr:rowOff>
    </xdr:to>
    <xdr:sp macro="" textlink="">
      <xdr:nvSpPr>
        <xdr:cNvPr id="582" name="フローチャート: 判断 581"/>
        <xdr:cNvSpPr/>
      </xdr:nvSpPr>
      <xdr:spPr>
        <a:xfrm>
          <a:off x="14541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54627</xdr:rowOff>
    </xdr:from>
    <xdr:ext cx="249299" cy="259045"/>
    <xdr:sp macro="" textlink="">
      <xdr:nvSpPr>
        <xdr:cNvPr id="583" name="テキスト ボックス 582"/>
        <xdr:cNvSpPr txBox="1"/>
      </xdr:nvSpPr>
      <xdr:spPr>
        <a:xfrm>
          <a:off x="14467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7" name="フローチャート: 判断 586"/>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8" name="テキスト ボックス 587"/>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7" name="テキスト ボックス 596"/>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9" name="テキスト ボックス 598"/>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01" name="テキスト ボックス 600"/>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3" name="テキスト ボックス 602"/>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88071</xdr:rowOff>
    </xdr:from>
    <xdr:to>
      <xdr:col>85</xdr:col>
      <xdr:colOff>126364</xdr:colOff>
      <xdr:row>78</xdr:row>
      <xdr:rowOff>5609</xdr:rowOff>
    </xdr:to>
    <xdr:cxnSp macro="">
      <xdr:nvCxnSpPr>
        <xdr:cNvPr id="623" name="直線コネクタ 622"/>
        <xdr:cNvCxnSpPr/>
      </xdr:nvCxnSpPr>
      <xdr:spPr>
        <a:xfrm flipV="1">
          <a:off x="16317595" y="12089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9436</xdr:rowOff>
    </xdr:from>
    <xdr:ext cx="469744" cy="259045"/>
    <xdr:sp macro="" textlink="">
      <xdr:nvSpPr>
        <xdr:cNvPr id="624" name="公債費最小値テキスト"/>
        <xdr:cNvSpPr txBox="1"/>
      </xdr:nvSpPr>
      <xdr:spPr>
        <a:xfrm>
          <a:off x="16370300" y="1338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xdr:rowOff>
    </xdr:from>
    <xdr:to>
      <xdr:col>86</xdr:col>
      <xdr:colOff>25400</xdr:colOff>
      <xdr:row>78</xdr:row>
      <xdr:rowOff>5609</xdr:rowOff>
    </xdr:to>
    <xdr:cxnSp macro="">
      <xdr:nvCxnSpPr>
        <xdr:cNvPr id="625" name="直線コネクタ 624"/>
        <xdr:cNvCxnSpPr/>
      </xdr:nvCxnSpPr>
      <xdr:spPr>
        <a:xfrm>
          <a:off x="16230600" y="133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34748</xdr:rowOff>
    </xdr:from>
    <xdr:ext cx="599010" cy="259045"/>
    <xdr:sp macro="" textlink="">
      <xdr:nvSpPr>
        <xdr:cNvPr id="626" name="公債費最大値テキスト"/>
        <xdr:cNvSpPr txBox="1"/>
      </xdr:nvSpPr>
      <xdr:spPr>
        <a:xfrm>
          <a:off x="16370300" y="1186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88071</xdr:rowOff>
    </xdr:from>
    <xdr:to>
      <xdr:col>86</xdr:col>
      <xdr:colOff>25400</xdr:colOff>
      <xdr:row>70</xdr:row>
      <xdr:rowOff>88071</xdr:rowOff>
    </xdr:to>
    <xdr:cxnSp macro="">
      <xdr:nvCxnSpPr>
        <xdr:cNvPr id="627" name="直線コネクタ 626"/>
        <xdr:cNvCxnSpPr/>
      </xdr:nvCxnSpPr>
      <xdr:spPr>
        <a:xfrm>
          <a:off x="16230600" y="1208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115320</xdr:rowOff>
    </xdr:from>
    <xdr:to>
      <xdr:col>85</xdr:col>
      <xdr:colOff>127000</xdr:colOff>
      <xdr:row>75</xdr:row>
      <xdr:rowOff>128344</xdr:rowOff>
    </xdr:to>
    <xdr:cxnSp macro="">
      <xdr:nvCxnSpPr>
        <xdr:cNvPr id="628" name="直線コネクタ 627"/>
        <xdr:cNvCxnSpPr/>
      </xdr:nvCxnSpPr>
      <xdr:spPr>
        <a:xfrm>
          <a:off x="15481300" y="12974070"/>
          <a:ext cx="8382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163876</xdr:rowOff>
    </xdr:from>
    <xdr:ext cx="534377" cy="259045"/>
    <xdr:sp macro="" textlink="">
      <xdr:nvSpPr>
        <xdr:cNvPr id="629" name="公債費平均値テキスト"/>
        <xdr:cNvSpPr txBox="1"/>
      </xdr:nvSpPr>
      <xdr:spPr>
        <a:xfrm>
          <a:off x="16370300" y="13022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13999</xdr:rowOff>
    </xdr:from>
    <xdr:to>
      <xdr:col>85</xdr:col>
      <xdr:colOff>177800</xdr:colOff>
      <xdr:row>76</xdr:row>
      <xdr:rowOff>115599</xdr:rowOff>
    </xdr:to>
    <xdr:sp macro="" textlink="">
      <xdr:nvSpPr>
        <xdr:cNvPr id="630" name="フローチャート: 判断 629"/>
        <xdr:cNvSpPr/>
      </xdr:nvSpPr>
      <xdr:spPr>
        <a:xfrm>
          <a:off x="16268700" y="1304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69091</xdr:rowOff>
    </xdr:from>
    <xdr:to>
      <xdr:col>81</xdr:col>
      <xdr:colOff>50800</xdr:colOff>
      <xdr:row>75</xdr:row>
      <xdr:rowOff>115320</xdr:rowOff>
    </xdr:to>
    <xdr:cxnSp macro="">
      <xdr:nvCxnSpPr>
        <xdr:cNvPr id="631" name="直線コネクタ 630"/>
        <xdr:cNvCxnSpPr/>
      </xdr:nvCxnSpPr>
      <xdr:spPr>
        <a:xfrm>
          <a:off x="14592300" y="12927841"/>
          <a:ext cx="889000" cy="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24606</xdr:rowOff>
    </xdr:from>
    <xdr:to>
      <xdr:col>81</xdr:col>
      <xdr:colOff>101600</xdr:colOff>
      <xdr:row>76</xdr:row>
      <xdr:rowOff>126206</xdr:rowOff>
    </xdr:to>
    <xdr:sp macro="" textlink="">
      <xdr:nvSpPr>
        <xdr:cNvPr id="632" name="フローチャート: 判断 631"/>
        <xdr:cNvSpPr/>
      </xdr:nvSpPr>
      <xdr:spPr>
        <a:xfrm>
          <a:off x="15430500" y="1305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117333</xdr:rowOff>
    </xdr:from>
    <xdr:ext cx="534377" cy="259045"/>
    <xdr:sp macro="" textlink="">
      <xdr:nvSpPr>
        <xdr:cNvPr id="633" name="テキスト ボックス 632"/>
        <xdr:cNvSpPr txBox="1"/>
      </xdr:nvSpPr>
      <xdr:spPr>
        <a:xfrm>
          <a:off x="15214111" y="13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22154</xdr:rowOff>
    </xdr:from>
    <xdr:to>
      <xdr:col>76</xdr:col>
      <xdr:colOff>114300</xdr:colOff>
      <xdr:row>75</xdr:row>
      <xdr:rowOff>69091</xdr:rowOff>
    </xdr:to>
    <xdr:cxnSp macro="">
      <xdr:nvCxnSpPr>
        <xdr:cNvPr id="634" name="直線コネクタ 633"/>
        <xdr:cNvCxnSpPr/>
      </xdr:nvCxnSpPr>
      <xdr:spPr>
        <a:xfrm>
          <a:off x="13703300" y="12880904"/>
          <a:ext cx="889000" cy="4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29225</xdr:rowOff>
    </xdr:from>
    <xdr:to>
      <xdr:col>76</xdr:col>
      <xdr:colOff>165100</xdr:colOff>
      <xdr:row>76</xdr:row>
      <xdr:rowOff>130825</xdr:rowOff>
    </xdr:to>
    <xdr:sp macro="" textlink="">
      <xdr:nvSpPr>
        <xdr:cNvPr id="635" name="フローチャート: 判断 634"/>
        <xdr:cNvSpPr/>
      </xdr:nvSpPr>
      <xdr:spPr>
        <a:xfrm>
          <a:off x="14541500" y="1305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121952</xdr:rowOff>
    </xdr:from>
    <xdr:ext cx="534377" cy="259045"/>
    <xdr:sp macro="" textlink="">
      <xdr:nvSpPr>
        <xdr:cNvPr id="636" name="テキスト ボックス 635"/>
        <xdr:cNvSpPr txBox="1"/>
      </xdr:nvSpPr>
      <xdr:spPr>
        <a:xfrm>
          <a:off x="14325111" y="1315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170538</xdr:rowOff>
    </xdr:from>
    <xdr:to>
      <xdr:col>71</xdr:col>
      <xdr:colOff>177800</xdr:colOff>
      <xdr:row>75</xdr:row>
      <xdr:rowOff>22154</xdr:rowOff>
    </xdr:to>
    <xdr:cxnSp macro="">
      <xdr:nvCxnSpPr>
        <xdr:cNvPr id="637" name="直線コネクタ 636"/>
        <xdr:cNvCxnSpPr/>
      </xdr:nvCxnSpPr>
      <xdr:spPr>
        <a:xfrm>
          <a:off x="12814300" y="12857838"/>
          <a:ext cx="8890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34282</xdr:rowOff>
    </xdr:from>
    <xdr:to>
      <xdr:col>72</xdr:col>
      <xdr:colOff>38100</xdr:colOff>
      <xdr:row>76</xdr:row>
      <xdr:rowOff>135882</xdr:rowOff>
    </xdr:to>
    <xdr:sp macro="" textlink="">
      <xdr:nvSpPr>
        <xdr:cNvPr id="638" name="フローチャート: 判断 637"/>
        <xdr:cNvSpPr/>
      </xdr:nvSpPr>
      <xdr:spPr>
        <a:xfrm>
          <a:off x="13652500" y="1306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127009</xdr:rowOff>
    </xdr:from>
    <xdr:ext cx="534377" cy="259045"/>
    <xdr:sp macro="" textlink="">
      <xdr:nvSpPr>
        <xdr:cNvPr id="639" name="テキスト ボックス 638"/>
        <xdr:cNvSpPr txBox="1"/>
      </xdr:nvSpPr>
      <xdr:spPr>
        <a:xfrm>
          <a:off x="13436111" y="1315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5083</xdr:rowOff>
    </xdr:from>
    <xdr:to>
      <xdr:col>67</xdr:col>
      <xdr:colOff>101600</xdr:colOff>
      <xdr:row>76</xdr:row>
      <xdr:rowOff>106683</xdr:rowOff>
    </xdr:to>
    <xdr:sp macro="" textlink="">
      <xdr:nvSpPr>
        <xdr:cNvPr id="640" name="フローチャート: 判断 639"/>
        <xdr:cNvSpPr/>
      </xdr:nvSpPr>
      <xdr:spPr>
        <a:xfrm>
          <a:off x="12763500" y="130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97810</xdr:rowOff>
    </xdr:from>
    <xdr:ext cx="534377" cy="259045"/>
    <xdr:sp macro="" textlink="">
      <xdr:nvSpPr>
        <xdr:cNvPr id="641" name="テキスト ボックス 640"/>
        <xdr:cNvSpPr txBox="1"/>
      </xdr:nvSpPr>
      <xdr:spPr>
        <a:xfrm>
          <a:off x="12547111" y="1312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77544</xdr:rowOff>
    </xdr:from>
    <xdr:to>
      <xdr:col>85</xdr:col>
      <xdr:colOff>177800</xdr:colOff>
      <xdr:row>76</xdr:row>
      <xdr:rowOff>7694</xdr:rowOff>
    </xdr:to>
    <xdr:sp macro="" textlink="">
      <xdr:nvSpPr>
        <xdr:cNvPr id="647" name="楕円 646"/>
        <xdr:cNvSpPr/>
      </xdr:nvSpPr>
      <xdr:spPr>
        <a:xfrm>
          <a:off x="16268700" y="129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100421</xdr:rowOff>
    </xdr:from>
    <xdr:ext cx="534377" cy="259045"/>
    <xdr:sp macro="" textlink="">
      <xdr:nvSpPr>
        <xdr:cNvPr id="648" name="公債費該当値テキスト"/>
        <xdr:cNvSpPr txBox="1"/>
      </xdr:nvSpPr>
      <xdr:spPr>
        <a:xfrm>
          <a:off x="16370300" y="1278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64520</xdr:rowOff>
    </xdr:from>
    <xdr:to>
      <xdr:col>81</xdr:col>
      <xdr:colOff>101600</xdr:colOff>
      <xdr:row>75</xdr:row>
      <xdr:rowOff>166120</xdr:rowOff>
    </xdr:to>
    <xdr:sp macro="" textlink="">
      <xdr:nvSpPr>
        <xdr:cNvPr id="649" name="楕円 648"/>
        <xdr:cNvSpPr/>
      </xdr:nvSpPr>
      <xdr:spPr>
        <a:xfrm>
          <a:off x="15430500" y="129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11197</xdr:rowOff>
    </xdr:from>
    <xdr:ext cx="534377" cy="259045"/>
    <xdr:sp macro="" textlink="">
      <xdr:nvSpPr>
        <xdr:cNvPr id="650" name="テキスト ボックス 649"/>
        <xdr:cNvSpPr txBox="1"/>
      </xdr:nvSpPr>
      <xdr:spPr>
        <a:xfrm>
          <a:off x="15214111" y="1269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18291</xdr:rowOff>
    </xdr:from>
    <xdr:to>
      <xdr:col>76</xdr:col>
      <xdr:colOff>165100</xdr:colOff>
      <xdr:row>75</xdr:row>
      <xdr:rowOff>119891</xdr:rowOff>
    </xdr:to>
    <xdr:sp macro="" textlink="">
      <xdr:nvSpPr>
        <xdr:cNvPr id="651" name="楕円 650"/>
        <xdr:cNvSpPr/>
      </xdr:nvSpPr>
      <xdr:spPr>
        <a:xfrm>
          <a:off x="14541500" y="1287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136418</xdr:rowOff>
    </xdr:from>
    <xdr:ext cx="534377" cy="259045"/>
    <xdr:sp macro="" textlink="">
      <xdr:nvSpPr>
        <xdr:cNvPr id="652" name="テキスト ボックス 651"/>
        <xdr:cNvSpPr txBox="1"/>
      </xdr:nvSpPr>
      <xdr:spPr>
        <a:xfrm>
          <a:off x="14325111" y="1265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142804</xdr:rowOff>
    </xdr:from>
    <xdr:to>
      <xdr:col>72</xdr:col>
      <xdr:colOff>38100</xdr:colOff>
      <xdr:row>75</xdr:row>
      <xdr:rowOff>72954</xdr:rowOff>
    </xdr:to>
    <xdr:sp macro="" textlink="">
      <xdr:nvSpPr>
        <xdr:cNvPr id="653" name="楕円 652"/>
        <xdr:cNvSpPr/>
      </xdr:nvSpPr>
      <xdr:spPr>
        <a:xfrm>
          <a:off x="13652500" y="128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89481</xdr:rowOff>
    </xdr:from>
    <xdr:ext cx="534377" cy="259045"/>
    <xdr:sp macro="" textlink="">
      <xdr:nvSpPr>
        <xdr:cNvPr id="654" name="テキスト ボックス 653"/>
        <xdr:cNvSpPr txBox="1"/>
      </xdr:nvSpPr>
      <xdr:spPr>
        <a:xfrm>
          <a:off x="13436111" y="1260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119738</xdr:rowOff>
    </xdr:from>
    <xdr:to>
      <xdr:col>67</xdr:col>
      <xdr:colOff>101600</xdr:colOff>
      <xdr:row>75</xdr:row>
      <xdr:rowOff>49888</xdr:rowOff>
    </xdr:to>
    <xdr:sp macro="" textlink="">
      <xdr:nvSpPr>
        <xdr:cNvPr id="655" name="楕円 654"/>
        <xdr:cNvSpPr/>
      </xdr:nvSpPr>
      <xdr:spPr>
        <a:xfrm>
          <a:off x="12763500" y="1280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66415</xdr:rowOff>
    </xdr:from>
    <xdr:ext cx="534377" cy="259045"/>
    <xdr:sp macro="" textlink="">
      <xdr:nvSpPr>
        <xdr:cNvPr id="656" name="テキスト ボックス 655"/>
        <xdr:cNvSpPr txBox="1"/>
      </xdr:nvSpPr>
      <xdr:spPr>
        <a:xfrm>
          <a:off x="12547111" y="125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152634</xdr:rowOff>
    </xdr:from>
    <xdr:to>
      <xdr:col>85</xdr:col>
      <xdr:colOff>126364</xdr:colOff>
      <xdr:row>98</xdr:row>
      <xdr:rowOff>139681</xdr:rowOff>
    </xdr:to>
    <xdr:cxnSp macro="">
      <xdr:nvCxnSpPr>
        <xdr:cNvPr id="678" name="直線コネクタ 677"/>
        <xdr:cNvCxnSpPr/>
      </xdr:nvCxnSpPr>
      <xdr:spPr>
        <a:xfrm flipV="1">
          <a:off x="16317595" y="15754584"/>
          <a:ext cx="1269" cy="118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143508</xdr:rowOff>
    </xdr:from>
    <xdr:ext cx="249299" cy="259045"/>
    <xdr:sp macro="" textlink="">
      <xdr:nvSpPr>
        <xdr:cNvPr id="679" name="積立金最小値テキスト"/>
        <xdr:cNvSpPr txBox="1"/>
      </xdr:nvSpPr>
      <xdr:spPr>
        <a:xfrm>
          <a:off x="16370300" y="169456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139681</xdr:rowOff>
    </xdr:from>
    <xdr:to>
      <xdr:col>86</xdr:col>
      <xdr:colOff>25400</xdr:colOff>
      <xdr:row>98</xdr:row>
      <xdr:rowOff>139681</xdr:rowOff>
    </xdr:to>
    <xdr:cxnSp macro="">
      <xdr:nvCxnSpPr>
        <xdr:cNvPr id="680" name="直線コネクタ 679"/>
        <xdr:cNvCxnSpPr/>
      </xdr:nvCxnSpPr>
      <xdr:spPr>
        <a:xfrm>
          <a:off x="16230600" y="1694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99311</xdr:rowOff>
    </xdr:from>
    <xdr:ext cx="599010" cy="259045"/>
    <xdr:sp macro="" textlink="">
      <xdr:nvSpPr>
        <xdr:cNvPr id="681" name="積立金最大値テキスト"/>
        <xdr:cNvSpPr txBox="1"/>
      </xdr:nvSpPr>
      <xdr:spPr>
        <a:xfrm>
          <a:off x="16370300" y="15529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152634</xdr:rowOff>
    </xdr:from>
    <xdr:to>
      <xdr:col>86</xdr:col>
      <xdr:colOff>25400</xdr:colOff>
      <xdr:row>91</xdr:row>
      <xdr:rowOff>152634</xdr:rowOff>
    </xdr:to>
    <xdr:cxnSp macro="">
      <xdr:nvCxnSpPr>
        <xdr:cNvPr id="682" name="直線コネクタ 681"/>
        <xdr:cNvCxnSpPr/>
      </xdr:nvCxnSpPr>
      <xdr:spPr>
        <a:xfrm>
          <a:off x="16230600" y="1575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139359</xdr:rowOff>
    </xdr:from>
    <xdr:to>
      <xdr:col>85</xdr:col>
      <xdr:colOff>127000</xdr:colOff>
      <xdr:row>98</xdr:row>
      <xdr:rowOff>55541</xdr:rowOff>
    </xdr:to>
    <xdr:cxnSp macro="">
      <xdr:nvCxnSpPr>
        <xdr:cNvPr id="683" name="直線コネクタ 682"/>
        <xdr:cNvCxnSpPr/>
      </xdr:nvCxnSpPr>
      <xdr:spPr>
        <a:xfrm flipV="1">
          <a:off x="15481300" y="16770009"/>
          <a:ext cx="838200" cy="8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163909</xdr:rowOff>
    </xdr:from>
    <xdr:ext cx="534377" cy="259045"/>
    <xdr:sp macro="" textlink="">
      <xdr:nvSpPr>
        <xdr:cNvPr id="684" name="積立金平均値テキスト"/>
        <xdr:cNvSpPr txBox="1"/>
      </xdr:nvSpPr>
      <xdr:spPr>
        <a:xfrm>
          <a:off x="16370300" y="167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14032</xdr:rowOff>
    </xdr:from>
    <xdr:to>
      <xdr:col>85</xdr:col>
      <xdr:colOff>177800</xdr:colOff>
      <xdr:row>98</xdr:row>
      <xdr:rowOff>115632</xdr:rowOff>
    </xdr:to>
    <xdr:sp macro="" textlink="">
      <xdr:nvSpPr>
        <xdr:cNvPr id="685" name="フローチャート: 判断 684"/>
        <xdr:cNvSpPr/>
      </xdr:nvSpPr>
      <xdr:spPr>
        <a:xfrm>
          <a:off x="162687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33469</xdr:rowOff>
    </xdr:from>
    <xdr:to>
      <xdr:col>81</xdr:col>
      <xdr:colOff>50800</xdr:colOff>
      <xdr:row>98</xdr:row>
      <xdr:rowOff>55541</xdr:rowOff>
    </xdr:to>
    <xdr:cxnSp macro="">
      <xdr:nvCxnSpPr>
        <xdr:cNvPr id="686" name="直線コネクタ 685"/>
        <xdr:cNvCxnSpPr/>
      </xdr:nvCxnSpPr>
      <xdr:spPr>
        <a:xfrm>
          <a:off x="14592300" y="16835569"/>
          <a:ext cx="889000" cy="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33348</xdr:rowOff>
    </xdr:from>
    <xdr:to>
      <xdr:col>81</xdr:col>
      <xdr:colOff>101600</xdr:colOff>
      <xdr:row>98</xdr:row>
      <xdr:rowOff>134948</xdr:rowOff>
    </xdr:to>
    <xdr:sp macro="" textlink="">
      <xdr:nvSpPr>
        <xdr:cNvPr id="687" name="フローチャート: 判断 686"/>
        <xdr:cNvSpPr/>
      </xdr:nvSpPr>
      <xdr:spPr>
        <a:xfrm>
          <a:off x="15430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126075</xdr:rowOff>
    </xdr:from>
    <xdr:ext cx="534377" cy="259045"/>
    <xdr:sp macro="" textlink="">
      <xdr:nvSpPr>
        <xdr:cNvPr id="688" name="テキスト ボックス 687"/>
        <xdr:cNvSpPr txBox="1"/>
      </xdr:nvSpPr>
      <xdr:spPr>
        <a:xfrm>
          <a:off x="15214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20160</xdr:rowOff>
    </xdr:from>
    <xdr:to>
      <xdr:col>76</xdr:col>
      <xdr:colOff>114300</xdr:colOff>
      <xdr:row>98</xdr:row>
      <xdr:rowOff>33469</xdr:rowOff>
    </xdr:to>
    <xdr:cxnSp macro="">
      <xdr:nvCxnSpPr>
        <xdr:cNvPr id="689" name="直線コネクタ 688"/>
        <xdr:cNvCxnSpPr/>
      </xdr:nvCxnSpPr>
      <xdr:spPr>
        <a:xfrm>
          <a:off x="13703300" y="16822260"/>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40075</xdr:rowOff>
    </xdr:from>
    <xdr:to>
      <xdr:col>76</xdr:col>
      <xdr:colOff>165100</xdr:colOff>
      <xdr:row>98</xdr:row>
      <xdr:rowOff>141675</xdr:rowOff>
    </xdr:to>
    <xdr:sp macro="" textlink="">
      <xdr:nvSpPr>
        <xdr:cNvPr id="690" name="フローチャート: 判断 689"/>
        <xdr:cNvSpPr/>
      </xdr:nvSpPr>
      <xdr:spPr>
        <a:xfrm>
          <a:off x="14541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132802</xdr:rowOff>
    </xdr:from>
    <xdr:ext cx="534377" cy="259045"/>
    <xdr:sp macro="" textlink="">
      <xdr:nvSpPr>
        <xdr:cNvPr id="691" name="テキスト ボックス 690"/>
        <xdr:cNvSpPr txBox="1"/>
      </xdr:nvSpPr>
      <xdr:spPr>
        <a:xfrm>
          <a:off x="14325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20160</xdr:rowOff>
    </xdr:from>
    <xdr:to>
      <xdr:col>71</xdr:col>
      <xdr:colOff>177800</xdr:colOff>
      <xdr:row>98</xdr:row>
      <xdr:rowOff>94312</xdr:rowOff>
    </xdr:to>
    <xdr:cxnSp macro="">
      <xdr:nvCxnSpPr>
        <xdr:cNvPr id="692" name="直線コネクタ 691"/>
        <xdr:cNvCxnSpPr/>
      </xdr:nvCxnSpPr>
      <xdr:spPr>
        <a:xfrm flipV="1">
          <a:off x="12814300" y="16822260"/>
          <a:ext cx="889000" cy="7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38663</xdr:rowOff>
    </xdr:from>
    <xdr:to>
      <xdr:col>72</xdr:col>
      <xdr:colOff>38100</xdr:colOff>
      <xdr:row>98</xdr:row>
      <xdr:rowOff>140263</xdr:rowOff>
    </xdr:to>
    <xdr:sp macro="" textlink="">
      <xdr:nvSpPr>
        <xdr:cNvPr id="693" name="フローチャート: 判断 692"/>
        <xdr:cNvSpPr/>
      </xdr:nvSpPr>
      <xdr:spPr>
        <a:xfrm>
          <a:off x="13652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131390</xdr:rowOff>
    </xdr:from>
    <xdr:ext cx="534377" cy="259045"/>
    <xdr:sp macro="" textlink="">
      <xdr:nvSpPr>
        <xdr:cNvPr id="694" name="テキスト ボックス 693"/>
        <xdr:cNvSpPr txBox="1"/>
      </xdr:nvSpPr>
      <xdr:spPr>
        <a:xfrm>
          <a:off x="13436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39063</xdr:rowOff>
    </xdr:from>
    <xdr:to>
      <xdr:col>67</xdr:col>
      <xdr:colOff>101600</xdr:colOff>
      <xdr:row>98</xdr:row>
      <xdr:rowOff>140663</xdr:rowOff>
    </xdr:to>
    <xdr:sp macro="" textlink="">
      <xdr:nvSpPr>
        <xdr:cNvPr id="695" name="フローチャート: 判断 694"/>
        <xdr:cNvSpPr/>
      </xdr:nvSpPr>
      <xdr:spPr>
        <a:xfrm>
          <a:off x="12763500" y="1684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157190</xdr:rowOff>
    </xdr:from>
    <xdr:ext cx="534377" cy="259045"/>
    <xdr:sp macro="" textlink="">
      <xdr:nvSpPr>
        <xdr:cNvPr id="696" name="テキスト ボックス 695"/>
        <xdr:cNvSpPr txBox="1"/>
      </xdr:nvSpPr>
      <xdr:spPr>
        <a:xfrm>
          <a:off x="12547111" y="166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88559</xdr:rowOff>
    </xdr:from>
    <xdr:to>
      <xdr:col>85</xdr:col>
      <xdr:colOff>177800</xdr:colOff>
      <xdr:row>98</xdr:row>
      <xdr:rowOff>18709</xdr:rowOff>
    </xdr:to>
    <xdr:sp macro="" textlink="">
      <xdr:nvSpPr>
        <xdr:cNvPr id="702" name="楕円 701"/>
        <xdr:cNvSpPr/>
      </xdr:nvSpPr>
      <xdr:spPr>
        <a:xfrm>
          <a:off x="16268700" y="167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111436</xdr:rowOff>
    </xdr:from>
    <xdr:ext cx="534377" cy="259045"/>
    <xdr:sp macro="" textlink="">
      <xdr:nvSpPr>
        <xdr:cNvPr id="703" name="積立金該当値テキスト"/>
        <xdr:cNvSpPr txBox="1"/>
      </xdr:nvSpPr>
      <xdr:spPr>
        <a:xfrm>
          <a:off x="16370300" y="165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4741</xdr:rowOff>
    </xdr:from>
    <xdr:to>
      <xdr:col>81</xdr:col>
      <xdr:colOff>101600</xdr:colOff>
      <xdr:row>98</xdr:row>
      <xdr:rowOff>106341</xdr:rowOff>
    </xdr:to>
    <xdr:sp macro="" textlink="">
      <xdr:nvSpPr>
        <xdr:cNvPr id="704" name="楕円 703"/>
        <xdr:cNvSpPr/>
      </xdr:nvSpPr>
      <xdr:spPr>
        <a:xfrm>
          <a:off x="15430500" y="1680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122868</xdr:rowOff>
    </xdr:from>
    <xdr:ext cx="534377" cy="259045"/>
    <xdr:sp macro="" textlink="">
      <xdr:nvSpPr>
        <xdr:cNvPr id="705" name="テキスト ボックス 704"/>
        <xdr:cNvSpPr txBox="1"/>
      </xdr:nvSpPr>
      <xdr:spPr>
        <a:xfrm>
          <a:off x="15214111" y="165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154119</xdr:rowOff>
    </xdr:from>
    <xdr:to>
      <xdr:col>76</xdr:col>
      <xdr:colOff>165100</xdr:colOff>
      <xdr:row>98</xdr:row>
      <xdr:rowOff>84269</xdr:rowOff>
    </xdr:to>
    <xdr:sp macro="" textlink="">
      <xdr:nvSpPr>
        <xdr:cNvPr id="706" name="楕円 705"/>
        <xdr:cNvSpPr/>
      </xdr:nvSpPr>
      <xdr:spPr>
        <a:xfrm>
          <a:off x="14541500" y="167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100796</xdr:rowOff>
    </xdr:from>
    <xdr:ext cx="534377" cy="259045"/>
    <xdr:sp macro="" textlink="">
      <xdr:nvSpPr>
        <xdr:cNvPr id="707" name="テキスト ボックス 706"/>
        <xdr:cNvSpPr txBox="1"/>
      </xdr:nvSpPr>
      <xdr:spPr>
        <a:xfrm>
          <a:off x="14325111" y="1655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140810</xdr:rowOff>
    </xdr:from>
    <xdr:to>
      <xdr:col>72</xdr:col>
      <xdr:colOff>38100</xdr:colOff>
      <xdr:row>98</xdr:row>
      <xdr:rowOff>70960</xdr:rowOff>
    </xdr:to>
    <xdr:sp macro="" textlink="">
      <xdr:nvSpPr>
        <xdr:cNvPr id="708" name="楕円 707"/>
        <xdr:cNvSpPr/>
      </xdr:nvSpPr>
      <xdr:spPr>
        <a:xfrm>
          <a:off x="13652500" y="167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87487</xdr:rowOff>
    </xdr:from>
    <xdr:ext cx="534377" cy="259045"/>
    <xdr:sp macro="" textlink="">
      <xdr:nvSpPr>
        <xdr:cNvPr id="709" name="テキスト ボックス 708"/>
        <xdr:cNvSpPr txBox="1"/>
      </xdr:nvSpPr>
      <xdr:spPr>
        <a:xfrm>
          <a:off x="13436111" y="16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43512</xdr:rowOff>
    </xdr:from>
    <xdr:to>
      <xdr:col>67</xdr:col>
      <xdr:colOff>101600</xdr:colOff>
      <xdr:row>98</xdr:row>
      <xdr:rowOff>145112</xdr:rowOff>
    </xdr:to>
    <xdr:sp macro="" textlink="">
      <xdr:nvSpPr>
        <xdr:cNvPr id="710" name="楕円 709"/>
        <xdr:cNvSpPr/>
      </xdr:nvSpPr>
      <xdr:spPr>
        <a:xfrm>
          <a:off x="12763500" y="168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136239</xdr:rowOff>
    </xdr:from>
    <xdr:ext cx="534377" cy="259045"/>
    <xdr:sp macro="" textlink="">
      <xdr:nvSpPr>
        <xdr:cNvPr id="711" name="テキスト ボックス 710"/>
        <xdr:cNvSpPr txBox="1"/>
      </xdr:nvSpPr>
      <xdr:spPr>
        <a:xfrm>
          <a:off x="12547111" y="169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67158</xdr:rowOff>
    </xdr:from>
    <xdr:to>
      <xdr:col>116</xdr:col>
      <xdr:colOff>62864</xdr:colOff>
      <xdr:row>39</xdr:row>
      <xdr:rowOff>44450</xdr:rowOff>
    </xdr:to>
    <xdr:cxnSp macro="">
      <xdr:nvCxnSpPr>
        <xdr:cNvPr id="735" name="直線コネクタ 734"/>
        <xdr:cNvCxnSpPr/>
      </xdr:nvCxnSpPr>
      <xdr:spPr>
        <a:xfrm flipV="1">
          <a:off x="22159595" y="5382108"/>
          <a:ext cx="1269" cy="1348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13835</xdr:rowOff>
    </xdr:from>
    <xdr:ext cx="534377" cy="259045"/>
    <xdr:sp macro="" textlink="">
      <xdr:nvSpPr>
        <xdr:cNvPr id="738" name="投資及び出資金最大値テキスト"/>
        <xdr:cNvSpPr txBox="1"/>
      </xdr:nvSpPr>
      <xdr:spPr>
        <a:xfrm>
          <a:off x="22212300" y="515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67158</xdr:rowOff>
    </xdr:from>
    <xdr:to>
      <xdr:col>116</xdr:col>
      <xdr:colOff>152400</xdr:colOff>
      <xdr:row>31</xdr:row>
      <xdr:rowOff>67158</xdr:rowOff>
    </xdr:to>
    <xdr:cxnSp macro="">
      <xdr:nvCxnSpPr>
        <xdr:cNvPr id="739" name="直線コネクタ 738"/>
        <xdr:cNvCxnSpPr/>
      </xdr:nvCxnSpPr>
      <xdr:spPr>
        <a:xfrm>
          <a:off x="22072600" y="538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97299</xdr:rowOff>
    </xdr:from>
    <xdr:ext cx="469744" cy="259045"/>
    <xdr:sp macro="" textlink="">
      <xdr:nvSpPr>
        <xdr:cNvPr id="741" name="投資及び出資金平均値テキスト"/>
        <xdr:cNvSpPr txBox="1"/>
      </xdr:nvSpPr>
      <xdr:spPr>
        <a:xfrm>
          <a:off x="22212300" y="644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74422</xdr:rowOff>
    </xdr:from>
    <xdr:to>
      <xdr:col>116</xdr:col>
      <xdr:colOff>114300</xdr:colOff>
      <xdr:row>39</xdr:row>
      <xdr:rowOff>4572</xdr:rowOff>
    </xdr:to>
    <xdr:sp macro="" textlink="">
      <xdr:nvSpPr>
        <xdr:cNvPr id="742" name="フローチャート: 判断 741"/>
        <xdr:cNvSpPr/>
      </xdr:nvSpPr>
      <xdr:spPr>
        <a:xfrm>
          <a:off x="22110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32334</xdr:rowOff>
    </xdr:from>
    <xdr:to>
      <xdr:col>111</xdr:col>
      <xdr:colOff>177800</xdr:colOff>
      <xdr:row>39</xdr:row>
      <xdr:rowOff>44450</xdr:rowOff>
    </xdr:to>
    <xdr:cxnSp macro="">
      <xdr:nvCxnSpPr>
        <xdr:cNvPr id="743" name="直線コネクタ 742"/>
        <xdr:cNvCxnSpPr/>
      </xdr:nvCxnSpPr>
      <xdr:spPr>
        <a:xfrm>
          <a:off x="20434300" y="6547434"/>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35103</xdr:rowOff>
    </xdr:from>
    <xdr:to>
      <xdr:col>112</xdr:col>
      <xdr:colOff>38100</xdr:colOff>
      <xdr:row>38</xdr:row>
      <xdr:rowOff>136703</xdr:rowOff>
    </xdr:to>
    <xdr:sp macro="" textlink="">
      <xdr:nvSpPr>
        <xdr:cNvPr id="744" name="フローチャート: 判断 743"/>
        <xdr:cNvSpPr/>
      </xdr:nvSpPr>
      <xdr:spPr>
        <a:xfrm>
          <a:off x="21272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153230</xdr:rowOff>
    </xdr:from>
    <xdr:ext cx="469744" cy="259045"/>
    <xdr:sp macro="" textlink="">
      <xdr:nvSpPr>
        <xdr:cNvPr id="745" name="テキスト ボックス 744"/>
        <xdr:cNvSpPr txBox="1"/>
      </xdr:nvSpPr>
      <xdr:spPr>
        <a:xfrm>
          <a:off x="21088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32334</xdr:rowOff>
    </xdr:from>
    <xdr:to>
      <xdr:col>107</xdr:col>
      <xdr:colOff>50800</xdr:colOff>
      <xdr:row>39</xdr:row>
      <xdr:rowOff>44450</xdr:rowOff>
    </xdr:to>
    <xdr:cxnSp macro="">
      <xdr:nvCxnSpPr>
        <xdr:cNvPr id="746" name="直線コネクタ 745"/>
        <xdr:cNvCxnSpPr/>
      </xdr:nvCxnSpPr>
      <xdr:spPr>
        <a:xfrm flipV="1">
          <a:off x="19545300" y="6547434"/>
          <a:ext cx="889000" cy="18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98120</xdr:rowOff>
    </xdr:from>
    <xdr:to>
      <xdr:col>107</xdr:col>
      <xdr:colOff>101600</xdr:colOff>
      <xdr:row>39</xdr:row>
      <xdr:rowOff>28270</xdr:rowOff>
    </xdr:to>
    <xdr:sp macro="" textlink="">
      <xdr:nvSpPr>
        <xdr:cNvPr id="747" name="フローチャート: 判断 746"/>
        <xdr:cNvSpPr/>
      </xdr:nvSpPr>
      <xdr:spPr>
        <a:xfrm>
          <a:off x="20383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19397</xdr:rowOff>
    </xdr:from>
    <xdr:ext cx="378565" cy="259045"/>
    <xdr:sp macro="" textlink="">
      <xdr:nvSpPr>
        <xdr:cNvPr id="748" name="テキスト ボックス 747"/>
        <xdr:cNvSpPr txBox="1"/>
      </xdr:nvSpPr>
      <xdr:spPr>
        <a:xfrm>
          <a:off x="20245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140868</xdr:rowOff>
    </xdr:from>
    <xdr:to>
      <xdr:col>102</xdr:col>
      <xdr:colOff>165100</xdr:colOff>
      <xdr:row>39</xdr:row>
      <xdr:rowOff>71018</xdr:rowOff>
    </xdr:to>
    <xdr:sp macro="" textlink="">
      <xdr:nvSpPr>
        <xdr:cNvPr id="750" name="フローチャート: 判断 749"/>
        <xdr:cNvSpPr/>
      </xdr:nvSpPr>
      <xdr:spPr>
        <a:xfrm>
          <a:off x="19494500" y="66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87546</xdr:rowOff>
    </xdr:from>
    <xdr:ext cx="378565" cy="259045"/>
    <xdr:sp macro="" textlink="">
      <xdr:nvSpPr>
        <xdr:cNvPr id="751" name="テキスト ボックス 750"/>
        <xdr:cNvSpPr txBox="1"/>
      </xdr:nvSpPr>
      <xdr:spPr>
        <a:xfrm>
          <a:off x="19356017" y="643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89053</xdr:rowOff>
    </xdr:from>
    <xdr:to>
      <xdr:col>98</xdr:col>
      <xdr:colOff>38100</xdr:colOff>
      <xdr:row>39</xdr:row>
      <xdr:rowOff>19203</xdr:rowOff>
    </xdr:to>
    <xdr:sp macro="" textlink="">
      <xdr:nvSpPr>
        <xdr:cNvPr id="752" name="フローチャート: 判断 751"/>
        <xdr:cNvSpPr/>
      </xdr:nvSpPr>
      <xdr:spPr>
        <a:xfrm>
          <a:off x="18605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35729</xdr:rowOff>
    </xdr:from>
    <xdr:ext cx="378565" cy="259045"/>
    <xdr:sp macro="" textlink="">
      <xdr:nvSpPr>
        <xdr:cNvPr id="753" name="テキスト ボックス 752"/>
        <xdr:cNvSpPr txBox="1"/>
      </xdr:nvSpPr>
      <xdr:spPr>
        <a:xfrm>
          <a:off x="18467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152984</xdr:rowOff>
    </xdr:from>
    <xdr:to>
      <xdr:col>107</xdr:col>
      <xdr:colOff>101600</xdr:colOff>
      <xdr:row>38</xdr:row>
      <xdr:rowOff>83134</xdr:rowOff>
    </xdr:to>
    <xdr:sp macro="" textlink="">
      <xdr:nvSpPr>
        <xdr:cNvPr id="763" name="楕円 762"/>
        <xdr:cNvSpPr/>
      </xdr:nvSpPr>
      <xdr:spPr>
        <a:xfrm>
          <a:off x="20383500" y="64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99661</xdr:rowOff>
    </xdr:from>
    <xdr:ext cx="469744" cy="259045"/>
    <xdr:sp macro="" textlink="">
      <xdr:nvSpPr>
        <xdr:cNvPr id="764" name="テキスト ボックス 763"/>
        <xdr:cNvSpPr txBox="1"/>
      </xdr:nvSpPr>
      <xdr:spPr>
        <a:xfrm>
          <a:off x="20199428" y="62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67234</xdr:rowOff>
    </xdr:from>
    <xdr:to>
      <xdr:col>116</xdr:col>
      <xdr:colOff>62864</xdr:colOff>
      <xdr:row>58</xdr:row>
      <xdr:rowOff>139700</xdr:rowOff>
    </xdr:to>
    <xdr:cxnSp macro="">
      <xdr:nvCxnSpPr>
        <xdr:cNvPr id="790" name="直線コネクタ 789"/>
        <xdr:cNvCxnSpPr/>
      </xdr:nvCxnSpPr>
      <xdr:spPr>
        <a:xfrm flipV="1">
          <a:off x="22159595" y="8639734"/>
          <a:ext cx="1269" cy="144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13911</xdr:rowOff>
    </xdr:from>
    <xdr:ext cx="534377" cy="259045"/>
    <xdr:sp macro="" textlink="">
      <xdr:nvSpPr>
        <xdr:cNvPr id="793" name="貸付金最大値テキスト"/>
        <xdr:cNvSpPr txBox="1"/>
      </xdr:nvSpPr>
      <xdr:spPr>
        <a:xfrm>
          <a:off x="22212300" y="841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67234</xdr:rowOff>
    </xdr:from>
    <xdr:to>
      <xdr:col>116</xdr:col>
      <xdr:colOff>152400</xdr:colOff>
      <xdr:row>50</xdr:row>
      <xdr:rowOff>67234</xdr:rowOff>
    </xdr:to>
    <xdr:cxnSp macro="">
      <xdr:nvCxnSpPr>
        <xdr:cNvPr id="794" name="直線コネクタ 793"/>
        <xdr:cNvCxnSpPr/>
      </xdr:nvCxnSpPr>
      <xdr:spPr>
        <a:xfrm>
          <a:off x="22072600" y="863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55895</xdr:rowOff>
    </xdr:from>
    <xdr:to>
      <xdr:col>116</xdr:col>
      <xdr:colOff>63500</xdr:colOff>
      <xdr:row>58</xdr:row>
      <xdr:rowOff>139700</xdr:rowOff>
    </xdr:to>
    <xdr:cxnSp macro="">
      <xdr:nvCxnSpPr>
        <xdr:cNvPr id="795" name="直線コネクタ 794"/>
        <xdr:cNvCxnSpPr/>
      </xdr:nvCxnSpPr>
      <xdr:spPr>
        <a:xfrm>
          <a:off x="21323300" y="9999995"/>
          <a:ext cx="8382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6"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7" name="フローチャート: 判断 796"/>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55895</xdr:rowOff>
    </xdr:from>
    <xdr:to>
      <xdr:col>111</xdr:col>
      <xdr:colOff>177800</xdr:colOff>
      <xdr:row>58</xdr:row>
      <xdr:rowOff>57084</xdr:rowOff>
    </xdr:to>
    <xdr:cxnSp macro="">
      <xdr:nvCxnSpPr>
        <xdr:cNvPr id="798" name="直線コネクタ 797"/>
        <xdr:cNvCxnSpPr/>
      </xdr:nvCxnSpPr>
      <xdr:spPr>
        <a:xfrm flipV="1">
          <a:off x="20434300" y="999999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146187</xdr:rowOff>
    </xdr:from>
    <xdr:to>
      <xdr:col>112</xdr:col>
      <xdr:colOff>38100</xdr:colOff>
      <xdr:row>58</xdr:row>
      <xdr:rowOff>76337</xdr:rowOff>
    </xdr:to>
    <xdr:sp macro="" textlink="">
      <xdr:nvSpPr>
        <xdr:cNvPr id="799" name="フローチャート: 判断 798"/>
        <xdr:cNvSpPr/>
      </xdr:nvSpPr>
      <xdr:spPr>
        <a:xfrm>
          <a:off x="21272500" y="9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92864</xdr:rowOff>
    </xdr:from>
    <xdr:ext cx="469744" cy="259045"/>
    <xdr:sp macro="" textlink="">
      <xdr:nvSpPr>
        <xdr:cNvPr id="800" name="テキスト ボックス 799"/>
        <xdr:cNvSpPr txBox="1"/>
      </xdr:nvSpPr>
      <xdr:spPr>
        <a:xfrm>
          <a:off x="21088428" y="96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57084</xdr:rowOff>
    </xdr:from>
    <xdr:to>
      <xdr:col>107</xdr:col>
      <xdr:colOff>50800</xdr:colOff>
      <xdr:row>58</xdr:row>
      <xdr:rowOff>58684</xdr:rowOff>
    </xdr:to>
    <xdr:cxnSp macro="">
      <xdr:nvCxnSpPr>
        <xdr:cNvPr id="801" name="直線コネクタ 800"/>
        <xdr:cNvCxnSpPr/>
      </xdr:nvCxnSpPr>
      <xdr:spPr>
        <a:xfrm flipV="1">
          <a:off x="19545300" y="10001184"/>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161000</xdr:rowOff>
    </xdr:from>
    <xdr:to>
      <xdr:col>107</xdr:col>
      <xdr:colOff>101600</xdr:colOff>
      <xdr:row>58</xdr:row>
      <xdr:rowOff>91150</xdr:rowOff>
    </xdr:to>
    <xdr:sp macro="" textlink="">
      <xdr:nvSpPr>
        <xdr:cNvPr id="802" name="フローチャート: 判断 801"/>
        <xdr:cNvSpPr/>
      </xdr:nvSpPr>
      <xdr:spPr>
        <a:xfrm>
          <a:off x="203835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107677</xdr:rowOff>
    </xdr:from>
    <xdr:ext cx="469744" cy="259045"/>
    <xdr:sp macro="" textlink="">
      <xdr:nvSpPr>
        <xdr:cNvPr id="803" name="テキスト ボックス 802"/>
        <xdr:cNvSpPr txBox="1"/>
      </xdr:nvSpPr>
      <xdr:spPr>
        <a:xfrm>
          <a:off x="20199428" y="970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58684</xdr:rowOff>
    </xdr:from>
    <xdr:to>
      <xdr:col>102</xdr:col>
      <xdr:colOff>114300</xdr:colOff>
      <xdr:row>58</xdr:row>
      <xdr:rowOff>60193</xdr:rowOff>
    </xdr:to>
    <xdr:cxnSp macro="">
      <xdr:nvCxnSpPr>
        <xdr:cNvPr id="804" name="直線コネクタ 803"/>
        <xdr:cNvCxnSpPr/>
      </xdr:nvCxnSpPr>
      <xdr:spPr>
        <a:xfrm flipV="1">
          <a:off x="18656300" y="10002784"/>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30196</xdr:rowOff>
    </xdr:from>
    <xdr:to>
      <xdr:col>102</xdr:col>
      <xdr:colOff>165100</xdr:colOff>
      <xdr:row>58</xdr:row>
      <xdr:rowOff>131796</xdr:rowOff>
    </xdr:to>
    <xdr:sp macro="" textlink="">
      <xdr:nvSpPr>
        <xdr:cNvPr id="805" name="フローチャート: 判断 804"/>
        <xdr:cNvSpPr/>
      </xdr:nvSpPr>
      <xdr:spPr>
        <a:xfrm>
          <a:off x="19494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122923</xdr:rowOff>
    </xdr:from>
    <xdr:ext cx="469744" cy="259045"/>
    <xdr:sp macro="" textlink="">
      <xdr:nvSpPr>
        <xdr:cNvPr id="806" name="テキスト ボックス 805"/>
        <xdr:cNvSpPr txBox="1"/>
      </xdr:nvSpPr>
      <xdr:spPr>
        <a:xfrm>
          <a:off x="19310428" y="1006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8204</xdr:rowOff>
    </xdr:from>
    <xdr:to>
      <xdr:col>98</xdr:col>
      <xdr:colOff>38100</xdr:colOff>
      <xdr:row>58</xdr:row>
      <xdr:rowOff>109804</xdr:rowOff>
    </xdr:to>
    <xdr:sp macro="" textlink="">
      <xdr:nvSpPr>
        <xdr:cNvPr id="807" name="フローチャート: 判断 806"/>
        <xdr:cNvSpPr/>
      </xdr:nvSpPr>
      <xdr:spPr>
        <a:xfrm>
          <a:off x="18605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126331</xdr:rowOff>
    </xdr:from>
    <xdr:ext cx="469744" cy="259045"/>
    <xdr:sp macro="" textlink="">
      <xdr:nvSpPr>
        <xdr:cNvPr id="808" name="テキスト ボックス 807"/>
        <xdr:cNvSpPr txBox="1"/>
      </xdr:nvSpPr>
      <xdr:spPr>
        <a:xfrm>
          <a:off x="18421428"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5095</xdr:rowOff>
    </xdr:from>
    <xdr:to>
      <xdr:col>112</xdr:col>
      <xdr:colOff>38100</xdr:colOff>
      <xdr:row>58</xdr:row>
      <xdr:rowOff>106695</xdr:rowOff>
    </xdr:to>
    <xdr:sp macro="" textlink="">
      <xdr:nvSpPr>
        <xdr:cNvPr id="816" name="楕円 815"/>
        <xdr:cNvSpPr/>
      </xdr:nvSpPr>
      <xdr:spPr>
        <a:xfrm>
          <a:off x="21272500" y="99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97822</xdr:rowOff>
    </xdr:from>
    <xdr:ext cx="469744" cy="259045"/>
    <xdr:sp macro="" textlink="">
      <xdr:nvSpPr>
        <xdr:cNvPr id="817" name="テキスト ボックス 816"/>
        <xdr:cNvSpPr txBox="1"/>
      </xdr:nvSpPr>
      <xdr:spPr>
        <a:xfrm>
          <a:off x="21088428" y="100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6284</xdr:rowOff>
    </xdr:from>
    <xdr:to>
      <xdr:col>107</xdr:col>
      <xdr:colOff>101600</xdr:colOff>
      <xdr:row>58</xdr:row>
      <xdr:rowOff>107884</xdr:rowOff>
    </xdr:to>
    <xdr:sp macro="" textlink="">
      <xdr:nvSpPr>
        <xdr:cNvPr id="818" name="楕円 817"/>
        <xdr:cNvSpPr/>
      </xdr:nvSpPr>
      <xdr:spPr>
        <a:xfrm>
          <a:off x="20383500" y="995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99011</xdr:rowOff>
    </xdr:from>
    <xdr:ext cx="469744" cy="259045"/>
    <xdr:sp macro="" textlink="">
      <xdr:nvSpPr>
        <xdr:cNvPr id="819" name="テキスト ボックス 818"/>
        <xdr:cNvSpPr txBox="1"/>
      </xdr:nvSpPr>
      <xdr:spPr>
        <a:xfrm>
          <a:off x="20199428" y="1004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7884</xdr:rowOff>
    </xdr:from>
    <xdr:to>
      <xdr:col>102</xdr:col>
      <xdr:colOff>165100</xdr:colOff>
      <xdr:row>58</xdr:row>
      <xdr:rowOff>109484</xdr:rowOff>
    </xdr:to>
    <xdr:sp macro="" textlink="">
      <xdr:nvSpPr>
        <xdr:cNvPr id="820" name="楕円 819"/>
        <xdr:cNvSpPr/>
      </xdr:nvSpPr>
      <xdr:spPr>
        <a:xfrm>
          <a:off x="19494500" y="99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126011</xdr:rowOff>
    </xdr:from>
    <xdr:ext cx="469744" cy="259045"/>
    <xdr:sp macro="" textlink="">
      <xdr:nvSpPr>
        <xdr:cNvPr id="821" name="テキスト ボックス 820"/>
        <xdr:cNvSpPr txBox="1"/>
      </xdr:nvSpPr>
      <xdr:spPr>
        <a:xfrm>
          <a:off x="19310428" y="972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9393</xdr:rowOff>
    </xdr:from>
    <xdr:to>
      <xdr:col>98</xdr:col>
      <xdr:colOff>38100</xdr:colOff>
      <xdr:row>58</xdr:row>
      <xdr:rowOff>110993</xdr:rowOff>
    </xdr:to>
    <xdr:sp macro="" textlink="">
      <xdr:nvSpPr>
        <xdr:cNvPr id="822" name="楕円 821"/>
        <xdr:cNvSpPr/>
      </xdr:nvSpPr>
      <xdr:spPr>
        <a:xfrm>
          <a:off x="18605500" y="99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102120</xdr:rowOff>
    </xdr:from>
    <xdr:ext cx="469744" cy="259045"/>
    <xdr:sp macro="" textlink="">
      <xdr:nvSpPr>
        <xdr:cNvPr id="823" name="テキスト ボックス 822"/>
        <xdr:cNvSpPr txBox="1"/>
      </xdr:nvSpPr>
      <xdr:spPr>
        <a:xfrm>
          <a:off x="18421428" y="1004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126956</xdr:rowOff>
    </xdr:from>
    <xdr:to>
      <xdr:col>116</xdr:col>
      <xdr:colOff>62864</xdr:colOff>
      <xdr:row>78</xdr:row>
      <xdr:rowOff>11531</xdr:rowOff>
    </xdr:to>
    <xdr:cxnSp macro="">
      <xdr:nvCxnSpPr>
        <xdr:cNvPr id="848" name="直線コネクタ 847"/>
        <xdr:cNvCxnSpPr/>
      </xdr:nvCxnSpPr>
      <xdr:spPr>
        <a:xfrm flipV="1">
          <a:off x="22159595" y="11957006"/>
          <a:ext cx="1269" cy="1427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15358</xdr:rowOff>
    </xdr:from>
    <xdr:ext cx="534377" cy="259045"/>
    <xdr:sp macro="" textlink="">
      <xdr:nvSpPr>
        <xdr:cNvPr id="849" name="繰出金最小値テキスト"/>
        <xdr:cNvSpPr txBox="1"/>
      </xdr:nvSpPr>
      <xdr:spPr>
        <a:xfrm>
          <a:off x="22212300" y="1338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11531</xdr:rowOff>
    </xdr:from>
    <xdr:to>
      <xdr:col>116</xdr:col>
      <xdr:colOff>152400</xdr:colOff>
      <xdr:row>78</xdr:row>
      <xdr:rowOff>11531</xdr:rowOff>
    </xdr:to>
    <xdr:cxnSp macro="">
      <xdr:nvCxnSpPr>
        <xdr:cNvPr id="850" name="直線コネクタ 849"/>
        <xdr:cNvCxnSpPr/>
      </xdr:nvCxnSpPr>
      <xdr:spPr>
        <a:xfrm>
          <a:off x="22072600" y="1338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73633</xdr:rowOff>
    </xdr:from>
    <xdr:ext cx="599010" cy="259045"/>
    <xdr:sp macro="" textlink="">
      <xdr:nvSpPr>
        <xdr:cNvPr id="851" name="繰出金最大値テキスト"/>
        <xdr:cNvSpPr txBox="1"/>
      </xdr:nvSpPr>
      <xdr:spPr>
        <a:xfrm>
          <a:off x="22212300" y="1173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126956</xdr:rowOff>
    </xdr:from>
    <xdr:to>
      <xdr:col>116</xdr:col>
      <xdr:colOff>152400</xdr:colOff>
      <xdr:row>69</xdr:row>
      <xdr:rowOff>126956</xdr:rowOff>
    </xdr:to>
    <xdr:cxnSp macro="">
      <xdr:nvCxnSpPr>
        <xdr:cNvPr id="852" name="直線コネクタ 851"/>
        <xdr:cNvCxnSpPr/>
      </xdr:nvCxnSpPr>
      <xdr:spPr>
        <a:xfrm>
          <a:off x="22072600" y="1195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153568</xdr:rowOff>
    </xdr:from>
    <xdr:to>
      <xdr:col>116</xdr:col>
      <xdr:colOff>63500</xdr:colOff>
      <xdr:row>73</xdr:row>
      <xdr:rowOff>109220</xdr:rowOff>
    </xdr:to>
    <xdr:cxnSp macro="">
      <xdr:nvCxnSpPr>
        <xdr:cNvPr id="853" name="直線コネクタ 852"/>
        <xdr:cNvCxnSpPr/>
      </xdr:nvCxnSpPr>
      <xdr:spPr>
        <a:xfrm>
          <a:off x="21323300" y="12497968"/>
          <a:ext cx="8382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109618</xdr:rowOff>
    </xdr:from>
    <xdr:ext cx="534377" cy="259045"/>
    <xdr:sp macro="" textlink="">
      <xdr:nvSpPr>
        <xdr:cNvPr id="854" name="繰出金平均値テキスト"/>
        <xdr:cNvSpPr txBox="1"/>
      </xdr:nvSpPr>
      <xdr:spPr>
        <a:xfrm>
          <a:off x="22212300" y="1279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131191</xdr:rowOff>
    </xdr:from>
    <xdr:to>
      <xdr:col>116</xdr:col>
      <xdr:colOff>114300</xdr:colOff>
      <xdr:row>75</xdr:row>
      <xdr:rowOff>61341</xdr:rowOff>
    </xdr:to>
    <xdr:sp macro="" textlink="">
      <xdr:nvSpPr>
        <xdr:cNvPr id="855" name="フローチャート: 判断 854"/>
        <xdr:cNvSpPr/>
      </xdr:nvSpPr>
      <xdr:spPr>
        <a:xfrm>
          <a:off x="22110700" y="1281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153568</xdr:rowOff>
    </xdr:from>
    <xdr:to>
      <xdr:col>111</xdr:col>
      <xdr:colOff>177800</xdr:colOff>
      <xdr:row>73</xdr:row>
      <xdr:rowOff>94494</xdr:rowOff>
    </xdr:to>
    <xdr:cxnSp macro="">
      <xdr:nvCxnSpPr>
        <xdr:cNvPr id="856" name="直線コネクタ 855"/>
        <xdr:cNvCxnSpPr/>
      </xdr:nvCxnSpPr>
      <xdr:spPr>
        <a:xfrm flipV="1">
          <a:off x="20434300" y="12497968"/>
          <a:ext cx="88900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124447</xdr:rowOff>
    </xdr:from>
    <xdr:to>
      <xdr:col>112</xdr:col>
      <xdr:colOff>38100</xdr:colOff>
      <xdr:row>75</xdr:row>
      <xdr:rowOff>54597</xdr:rowOff>
    </xdr:to>
    <xdr:sp macro="" textlink="">
      <xdr:nvSpPr>
        <xdr:cNvPr id="857" name="フローチャート: 判断 856"/>
        <xdr:cNvSpPr/>
      </xdr:nvSpPr>
      <xdr:spPr>
        <a:xfrm>
          <a:off x="21272500" y="128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45724</xdr:rowOff>
    </xdr:from>
    <xdr:ext cx="534377" cy="259045"/>
    <xdr:sp macro="" textlink="">
      <xdr:nvSpPr>
        <xdr:cNvPr id="858" name="テキスト ボックス 857"/>
        <xdr:cNvSpPr txBox="1"/>
      </xdr:nvSpPr>
      <xdr:spPr>
        <a:xfrm>
          <a:off x="21056111" y="12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94494</xdr:rowOff>
    </xdr:from>
    <xdr:to>
      <xdr:col>107</xdr:col>
      <xdr:colOff>50800</xdr:colOff>
      <xdr:row>73</xdr:row>
      <xdr:rowOff>156902</xdr:rowOff>
    </xdr:to>
    <xdr:cxnSp macro="">
      <xdr:nvCxnSpPr>
        <xdr:cNvPr id="859" name="直線コネクタ 858"/>
        <xdr:cNvCxnSpPr/>
      </xdr:nvCxnSpPr>
      <xdr:spPr>
        <a:xfrm flipV="1">
          <a:off x="19545300" y="12610344"/>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124047</xdr:rowOff>
    </xdr:from>
    <xdr:to>
      <xdr:col>107</xdr:col>
      <xdr:colOff>101600</xdr:colOff>
      <xdr:row>75</xdr:row>
      <xdr:rowOff>54197</xdr:rowOff>
    </xdr:to>
    <xdr:sp macro="" textlink="">
      <xdr:nvSpPr>
        <xdr:cNvPr id="860" name="フローチャート: 判断 859"/>
        <xdr:cNvSpPr/>
      </xdr:nvSpPr>
      <xdr:spPr>
        <a:xfrm>
          <a:off x="20383500" y="1281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45324</xdr:rowOff>
    </xdr:from>
    <xdr:ext cx="534377" cy="259045"/>
    <xdr:sp macro="" textlink="">
      <xdr:nvSpPr>
        <xdr:cNvPr id="861" name="テキスト ボックス 860"/>
        <xdr:cNvSpPr txBox="1"/>
      </xdr:nvSpPr>
      <xdr:spPr>
        <a:xfrm>
          <a:off x="20167111" y="129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156902</xdr:rowOff>
    </xdr:from>
    <xdr:to>
      <xdr:col>102</xdr:col>
      <xdr:colOff>114300</xdr:colOff>
      <xdr:row>74</xdr:row>
      <xdr:rowOff>77940</xdr:rowOff>
    </xdr:to>
    <xdr:cxnSp macro="">
      <xdr:nvCxnSpPr>
        <xdr:cNvPr id="862" name="直線コネクタ 861"/>
        <xdr:cNvCxnSpPr/>
      </xdr:nvCxnSpPr>
      <xdr:spPr>
        <a:xfrm flipV="1">
          <a:off x="18656300" y="12672752"/>
          <a:ext cx="889000" cy="9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134810</xdr:rowOff>
    </xdr:from>
    <xdr:to>
      <xdr:col>102</xdr:col>
      <xdr:colOff>165100</xdr:colOff>
      <xdr:row>75</xdr:row>
      <xdr:rowOff>64960</xdr:rowOff>
    </xdr:to>
    <xdr:sp macro="" textlink="">
      <xdr:nvSpPr>
        <xdr:cNvPr id="863" name="フローチャート: 判断 862"/>
        <xdr:cNvSpPr/>
      </xdr:nvSpPr>
      <xdr:spPr>
        <a:xfrm>
          <a:off x="19494500" y="1282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56087</xdr:rowOff>
    </xdr:from>
    <xdr:ext cx="534377" cy="259045"/>
    <xdr:sp macro="" textlink="">
      <xdr:nvSpPr>
        <xdr:cNvPr id="864" name="テキスト ボックス 863"/>
        <xdr:cNvSpPr txBox="1"/>
      </xdr:nvSpPr>
      <xdr:spPr>
        <a:xfrm>
          <a:off x="19278111" y="129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145841</xdr:rowOff>
    </xdr:from>
    <xdr:to>
      <xdr:col>98</xdr:col>
      <xdr:colOff>38100</xdr:colOff>
      <xdr:row>75</xdr:row>
      <xdr:rowOff>75991</xdr:rowOff>
    </xdr:to>
    <xdr:sp macro="" textlink="">
      <xdr:nvSpPr>
        <xdr:cNvPr id="865" name="フローチャート: 判断 864"/>
        <xdr:cNvSpPr/>
      </xdr:nvSpPr>
      <xdr:spPr>
        <a:xfrm>
          <a:off x="18605500" y="1283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67118</xdr:rowOff>
    </xdr:from>
    <xdr:ext cx="534377" cy="259045"/>
    <xdr:sp macro="" textlink="">
      <xdr:nvSpPr>
        <xdr:cNvPr id="866" name="テキスト ボックス 865"/>
        <xdr:cNvSpPr txBox="1"/>
      </xdr:nvSpPr>
      <xdr:spPr>
        <a:xfrm>
          <a:off x="18389111" y="129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58420</xdr:rowOff>
    </xdr:from>
    <xdr:to>
      <xdr:col>116</xdr:col>
      <xdr:colOff>114300</xdr:colOff>
      <xdr:row>73</xdr:row>
      <xdr:rowOff>160020</xdr:rowOff>
    </xdr:to>
    <xdr:sp macro="" textlink="">
      <xdr:nvSpPr>
        <xdr:cNvPr id="872" name="楕円 871"/>
        <xdr:cNvSpPr/>
      </xdr:nvSpPr>
      <xdr:spPr>
        <a:xfrm>
          <a:off x="22110700" y="125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81297</xdr:rowOff>
    </xdr:from>
    <xdr:ext cx="534377" cy="259045"/>
    <xdr:sp macro="" textlink="">
      <xdr:nvSpPr>
        <xdr:cNvPr id="873" name="繰出金該当値テキスト"/>
        <xdr:cNvSpPr txBox="1"/>
      </xdr:nvSpPr>
      <xdr:spPr>
        <a:xfrm>
          <a:off x="22212300" y="124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102768</xdr:rowOff>
    </xdr:from>
    <xdr:to>
      <xdr:col>112</xdr:col>
      <xdr:colOff>38100</xdr:colOff>
      <xdr:row>73</xdr:row>
      <xdr:rowOff>32918</xdr:rowOff>
    </xdr:to>
    <xdr:sp macro="" textlink="">
      <xdr:nvSpPr>
        <xdr:cNvPr id="874" name="楕円 873"/>
        <xdr:cNvSpPr/>
      </xdr:nvSpPr>
      <xdr:spPr>
        <a:xfrm>
          <a:off x="21272500" y="1244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49445</xdr:rowOff>
    </xdr:from>
    <xdr:ext cx="534377" cy="259045"/>
    <xdr:sp macro="" textlink="">
      <xdr:nvSpPr>
        <xdr:cNvPr id="875" name="テキスト ボックス 874"/>
        <xdr:cNvSpPr txBox="1"/>
      </xdr:nvSpPr>
      <xdr:spPr>
        <a:xfrm>
          <a:off x="21056111" y="122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43694</xdr:rowOff>
    </xdr:from>
    <xdr:to>
      <xdr:col>107</xdr:col>
      <xdr:colOff>101600</xdr:colOff>
      <xdr:row>73</xdr:row>
      <xdr:rowOff>145294</xdr:rowOff>
    </xdr:to>
    <xdr:sp macro="" textlink="">
      <xdr:nvSpPr>
        <xdr:cNvPr id="876" name="楕円 875"/>
        <xdr:cNvSpPr/>
      </xdr:nvSpPr>
      <xdr:spPr>
        <a:xfrm>
          <a:off x="20383500" y="12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161821</xdr:rowOff>
    </xdr:from>
    <xdr:ext cx="534377" cy="259045"/>
    <xdr:sp macro="" textlink="">
      <xdr:nvSpPr>
        <xdr:cNvPr id="877" name="テキスト ボックス 876"/>
        <xdr:cNvSpPr txBox="1"/>
      </xdr:nvSpPr>
      <xdr:spPr>
        <a:xfrm>
          <a:off x="20167111" y="1233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106102</xdr:rowOff>
    </xdr:from>
    <xdr:to>
      <xdr:col>102</xdr:col>
      <xdr:colOff>165100</xdr:colOff>
      <xdr:row>74</xdr:row>
      <xdr:rowOff>36252</xdr:rowOff>
    </xdr:to>
    <xdr:sp macro="" textlink="">
      <xdr:nvSpPr>
        <xdr:cNvPr id="878" name="楕円 877"/>
        <xdr:cNvSpPr/>
      </xdr:nvSpPr>
      <xdr:spPr>
        <a:xfrm>
          <a:off x="19494500" y="126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52779</xdr:rowOff>
    </xdr:from>
    <xdr:ext cx="534377" cy="259045"/>
    <xdr:sp macro="" textlink="">
      <xdr:nvSpPr>
        <xdr:cNvPr id="879" name="テキスト ボックス 878"/>
        <xdr:cNvSpPr txBox="1"/>
      </xdr:nvSpPr>
      <xdr:spPr>
        <a:xfrm>
          <a:off x="19278111" y="12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27140</xdr:rowOff>
    </xdr:from>
    <xdr:to>
      <xdr:col>98</xdr:col>
      <xdr:colOff>38100</xdr:colOff>
      <xdr:row>74</xdr:row>
      <xdr:rowOff>128740</xdr:rowOff>
    </xdr:to>
    <xdr:sp macro="" textlink="">
      <xdr:nvSpPr>
        <xdr:cNvPr id="880" name="楕円 879"/>
        <xdr:cNvSpPr/>
      </xdr:nvSpPr>
      <xdr:spPr>
        <a:xfrm>
          <a:off x="18605500" y="12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145267</xdr:rowOff>
    </xdr:from>
    <xdr:ext cx="534377" cy="259045"/>
    <xdr:sp macro="" textlink="">
      <xdr:nvSpPr>
        <xdr:cNvPr id="881" name="テキスト ボックス 880"/>
        <xdr:cNvSpPr txBox="1"/>
      </xdr:nvSpPr>
      <xdr:spPr>
        <a:xfrm>
          <a:off x="18389111" y="1248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適切な人員確保・配置を図りながら人件費の抑制</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物件費、普通建設事業費～道内市町村及び類似団体平均より低い水準となっている。今後も引き続き行政コストの削減に努める。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維持補修費～道内市町村及び類似団体平均より上回っているが、当町は特別豪雪地帯に指定されており、除排雪経費が主な要因である。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水道事業に対する高料金対策繰出金等により、道内市町村及び類似団体平均を上回っている。今後も事業内容を注視し、適正化に努める。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年度をピークに緩やかではあるが減少を続けており、引き続き公債費の縮減に努める。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年度は道内市町村及び類似団体平均を上回っている。ふるさと納税のまちづくり基金への積立が主な要因である。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168765</xdr:rowOff>
    </xdr:from>
    <xdr:to>
      <xdr:col>24</xdr:col>
      <xdr:colOff>62865</xdr:colOff>
      <xdr:row>38</xdr:row>
      <xdr:rowOff>131535</xdr:rowOff>
    </xdr:to>
    <xdr:cxnSp macro="">
      <xdr:nvCxnSpPr>
        <xdr:cNvPr id="58" name="直線コネクタ 57"/>
        <xdr:cNvCxnSpPr/>
      </xdr:nvCxnSpPr>
      <xdr:spPr>
        <a:xfrm flipV="1">
          <a:off x="4633595" y="5140815"/>
          <a:ext cx="1270" cy="150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469744" cy="259045"/>
    <xdr:sp macro="" textlink="">
      <xdr:nvSpPr>
        <xdr:cNvPr id="59" name="議会費最小値テキスト"/>
        <xdr:cNvSpPr txBox="1"/>
      </xdr:nvSpPr>
      <xdr:spPr>
        <a:xfrm>
          <a:off x="4686300" y="665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131535</xdr:rowOff>
    </xdr:from>
    <xdr:to>
      <xdr:col>24</xdr:col>
      <xdr:colOff>152400</xdr:colOff>
      <xdr:row>38</xdr:row>
      <xdr:rowOff>131535</xdr:rowOff>
    </xdr:to>
    <xdr:cxnSp macro="">
      <xdr:nvCxnSpPr>
        <xdr:cNvPr id="60" name="直線コネクタ 59"/>
        <xdr:cNvCxnSpPr/>
      </xdr:nvCxnSpPr>
      <xdr:spPr>
        <a:xfrm>
          <a:off x="4546600" y="66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115442</xdr:rowOff>
    </xdr:from>
    <xdr:ext cx="469744" cy="259045"/>
    <xdr:sp macro="" textlink="">
      <xdr:nvSpPr>
        <xdr:cNvPr id="61" name="議会費最大値テキスト"/>
        <xdr:cNvSpPr txBox="1"/>
      </xdr:nvSpPr>
      <xdr:spPr>
        <a:xfrm>
          <a:off x="4686300" y="49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168765</xdr:rowOff>
    </xdr:from>
    <xdr:to>
      <xdr:col>24</xdr:col>
      <xdr:colOff>152400</xdr:colOff>
      <xdr:row>29</xdr:row>
      <xdr:rowOff>168765</xdr:rowOff>
    </xdr:to>
    <xdr:cxnSp macro="">
      <xdr:nvCxnSpPr>
        <xdr:cNvPr id="62" name="直線コネクタ 61"/>
        <xdr:cNvCxnSpPr/>
      </xdr:nvCxnSpPr>
      <xdr:spPr>
        <a:xfrm>
          <a:off x="4546600" y="51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90714</xdr:rowOff>
    </xdr:from>
    <xdr:to>
      <xdr:col>24</xdr:col>
      <xdr:colOff>63500</xdr:colOff>
      <xdr:row>31</xdr:row>
      <xdr:rowOff>117166</xdr:rowOff>
    </xdr:to>
    <xdr:cxnSp macro="">
      <xdr:nvCxnSpPr>
        <xdr:cNvPr id="63" name="直線コネクタ 62"/>
        <xdr:cNvCxnSpPr/>
      </xdr:nvCxnSpPr>
      <xdr:spPr>
        <a:xfrm flipV="1">
          <a:off x="3797300" y="5405664"/>
          <a:ext cx="8382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1686</xdr:rowOff>
    </xdr:from>
    <xdr:ext cx="469744" cy="259045"/>
    <xdr:sp macro="" textlink="">
      <xdr:nvSpPr>
        <xdr:cNvPr id="64" name="議会費平均値テキスト"/>
        <xdr:cNvSpPr txBox="1"/>
      </xdr:nvSpPr>
      <xdr:spPr>
        <a:xfrm>
          <a:off x="4686300" y="5830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23259</xdr:rowOff>
    </xdr:from>
    <xdr:to>
      <xdr:col>24</xdr:col>
      <xdr:colOff>114300</xdr:colOff>
      <xdr:row>34</xdr:row>
      <xdr:rowOff>124859</xdr:rowOff>
    </xdr:to>
    <xdr:sp macro="" textlink="">
      <xdr:nvSpPr>
        <xdr:cNvPr id="65" name="フローチャート: 判断 64"/>
        <xdr:cNvSpPr/>
      </xdr:nvSpPr>
      <xdr:spPr>
        <a:xfrm>
          <a:off x="45847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112595</xdr:rowOff>
    </xdr:from>
    <xdr:to>
      <xdr:col>19</xdr:col>
      <xdr:colOff>177800</xdr:colOff>
      <xdr:row>31</xdr:row>
      <xdr:rowOff>117166</xdr:rowOff>
    </xdr:to>
    <xdr:cxnSp macro="">
      <xdr:nvCxnSpPr>
        <xdr:cNvPr id="66" name="直線コネクタ 65"/>
        <xdr:cNvCxnSpPr/>
      </xdr:nvCxnSpPr>
      <xdr:spPr>
        <a:xfrm>
          <a:off x="2908300" y="542754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4971</xdr:rowOff>
    </xdr:from>
    <xdr:to>
      <xdr:col>20</xdr:col>
      <xdr:colOff>38100</xdr:colOff>
      <xdr:row>34</xdr:row>
      <xdr:rowOff>106571</xdr:rowOff>
    </xdr:to>
    <xdr:sp macro="" textlink="">
      <xdr:nvSpPr>
        <xdr:cNvPr id="67" name="フローチャート: 判断 66"/>
        <xdr:cNvSpPr/>
      </xdr:nvSpPr>
      <xdr:spPr>
        <a:xfrm>
          <a:off x="3746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97698</xdr:rowOff>
    </xdr:from>
    <xdr:ext cx="469744" cy="259045"/>
    <xdr:sp macro="" textlink="">
      <xdr:nvSpPr>
        <xdr:cNvPr id="68" name="テキスト ボックス 67"/>
        <xdr:cNvSpPr txBox="1"/>
      </xdr:nvSpPr>
      <xdr:spPr>
        <a:xfrm>
          <a:off x="3562428" y="592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119779</xdr:rowOff>
    </xdr:from>
    <xdr:to>
      <xdr:col>15</xdr:col>
      <xdr:colOff>50800</xdr:colOff>
      <xdr:row>31</xdr:row>
      <xdr:rowOff>112595</xdr:rowOff>
    </xdr:to>
    <xdr:cxnSp macro="">
      <xdr:nvCxnSpPr>
        <xdr:cNvPr id="69" name="直線コネクタ 68"/>
        <xdr:cNvCxnSpPr/>
      </xdr:nvCxnSpPr>
      <xdr:spPr>
        <a:xfrm>
          <a:off x="2019300" y="5263279"/>
          <a:ext cx="889000" cy="16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10196</xdr:rowOff>
    </xdr:from>
    <xdr:to>
      <xdr:col>15</xdr:col>
      <xdr:colOff>101600</xdr:colOff>
      <xdr:row>34</xdr:row>
      <xdr:rowOff>111796</xdr:rowOff>
    </xdr:to>
    <xdr:sp macro="" textlink="">
      <xdr:nvSpPr>
        <xdr:cNvPr id="70" name="フローチャート: 判断 69"/>
        <xdr:cNvSpPr/>
      </xdr:nvSpPr>
      <xdr:spPr>
        <a:xfrm>
          <a:off x="2857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102923</xdr:rowOff>
    </xdr:from>
    <xdr:ext cx="469744" cy="259045"/>
    <xdr:sp macro="" textlink="">
      <xdr:nvSpPr>
        <xdr:cNvPr id="71" name="テキスト ボックス 70"/>
        <xdr:cNvSpPr txBox="1"/>
      </xdr:nvSpPr>
      <xdr:spPr>
        <a:xfrm>
          <a:off x="2673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119779</xdr:rowOff>
    </xdr:from>
    <xdr:to>
      <xdr:col>10</xdr:col>
      <xdr:colOff>114300</xdr:colOff>
      <xdr:row>30</xdr:row>
      <xdr:rowOff>147864</xdr:rowOff>
    </xdr:to>
    <xdr:cxnSp macro="">
      <xdr:nvCxnSpPr>
        <xdr:cNvPr id="72" name="直線コネクタ 71"/>
        <xdr:cNvCxnSpPr/>
      </xdr:nvCxnSpPr>
      <xdr:spPr>
        <a:xfrm flipV="1">
          <a:off x="1130300" y="526327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17707</xdr:rowOff>
    </xdr:from>
    <xdr:to>
      <xdr:col>10</xdr:col>
      <xdr:colOff>165100</xdr:colOff>
      <xdr:row>33</xdr:row>
      <xdr:rowOff>119307</xdr:rowOff>
    </xdr:to>
    <xdr:sp macro="" textlink="">
      <xdr:nvSpPr>
        <xdr:cNvPr id="73" name="フローチャート: 判断 72"/>
        <xdr:cNvSpPr/>
      </xdr:nvSpPr>
      <xdr:spPr>
        <a:xfrm>
          <a:off x="1968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110434</xdr:rowOff>
    </xdr:from>
    <xdr:ext cx="469744" cy="259045"/>
    <xdr:sp macro="" textlink="">
      <xdr:nvSpPr>
        <xdr:cNvPr id="74" name="テキスト ボックス 73"/>
        <xdr:cNvSpPr txBox="1"/>
      </xdr:nvSpPr>
      <xdr:spPr>
        <a:xfrm>
          <a:off x="1784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106861</xdr:rowOff>
    </xdr:from>
    <xdr:to>
      <xdr:col>6</xdr:col>
      <xdr:colOff>38100</xdr:colOff>
      <xdr:row>34</xdr:row>
      <xdr:rowOff>37011</xdr:rowOff>
    </xdr:to>
    <xdr:sp macro="" textlink="">
      <xdr:nvSpPr>
        <xdr:cNvPr id="75" name="フローチャート: 判断 74"/>
        <xdr:cNvSpPr/>
      </xdr:nvSpPr>
      <xdr:spPr>
        <a:xfrm>
          <a:off x="1079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28138</xdr:rowOff>
    </xdr:from>
    <xdr:ext cx="469744" cy="259045"/>
    <xdr:sp macro="" textlink="">
      <xdr:nvSpPr>
        <xdr:cNvPr id="76" name="テキスト ボックス 75"/>
        <xdr:cNvSpPr txBox="1"/>
      </xdr:nvSpPr>
      <xdr:spPr>
        <a:xfrm>
          <a:off x="895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39914</xdr:rowOff>
    </xdr:from>
    <xdr:to>
      <xdr:col>24</xdr:col>
      <xdr:colOff>114300</xdr:colOff>
      <xdr:row>31</xdr:row>
      <xdr:rowOff>141514</xdr:rowOff>
    </xdr:to>
    <xdr:sp macro="" textlink="">
      <xdr:nvSpPr>
        <xdr:cNvPr id="82" name="楕円 81"/>
        <xdr:cNvSpPr/>
      </xdr:nvSpPr>
      <xdr:spPr>
        <a:xfrm>
          <a:off x="45847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62791</xdr:rowOff>
    </xdr:from>
    <xdr:ext cx="469744" cy="259045"/>
    <xdr:sp macro="" textlink="">
      <xdr:nvSpPr>
        <xdr:cNvPr id="83" name="議会費該当値テキスト"/>
        <xdr:cNvSpPr txBox="1"/>
      </xdr:nvSpPr>
      <xdr:spPr>
        <a:xfrm>
          <a:off x="4686300" y="52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66366</xdr:rowOff>
    </xdr:from>
    <xdr:to>
      <xdr:col>20</xdr:col>
      <xdr:colOff>38100</xdr:colOff>
      <xdr:row>31</xdr:row>
      <xdr:rowOff>167966</xdr:rowOff>
    </xdr:to>
    <xdr:sp macro="" textlink="">
      <xdr:nvSpPr>
        <xdr:cNvPr id="84" name="楕円 83"/>
        <xdr:cNvSpPr/>
      </xdr:nvSpPr>
      <xdr:spPr>
        <a:xfrm>
          <a:off x="3746500" y="538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13043</xdr:rowOff>
    </xdr:from>
    <xdr:ext cx="469744" cy="259045"/>
    <xdr:sp macro="" textlink="">
      <xdr:nvSpPr>
        <xdr:cNvPr id="85" name="テキスト ボックス 84"/>
        <xdr:cNvSpPr txBox="1"/>
      </xdr:nvSpPr>
      <xdr:spPr>
        <a:xfrm>
          <a:off x="3562428" y="515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61795</xdr:rowOff>
    </xdr:from>
    <xdr:to>
      <xdr:col>15</xdr:col>
      <xdr:colOff>101600</xdr:colOff>
      <xdr:row>31</xdr:row>
      <xdr:rowOff>163395</xdr:rowOff>
    </xdr:to>
    <xdr:sp macro="" textlink="">
      <xdr:nvSpPr>
        <xdr:cNvPr id="86" name="楕円 85"/>
        <xdr:cNvSpPr/>
      </xdr:nvSpPr>
      <xdr:spPr>
        <a:xfrm>
          <a:off x="2857500" y="53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8472</xdr:rowOff>
    </xdr:from>
    <xdr:ext cx="469744" cy="259045"/>
    <xdr:sp macro="" textlink="">
      <xdr:nvSpPr>
        <xdr:cNvPr id="87" name="テキスト ボックス 86"/>
        <xdr:cNvSpPr txBox="1"/>
      </xdr:nvSpPr>
      <xdr:spPr>
        <a:xfrm>
          <a:off x="2673428" y="515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68979</xdr:rowOff>
    </xdr:from>
    <xdr:to>
      <xdr:col>10</xdr:col>
      <xdr:colOff>165100</xdr:colOff>
      <xdr:row>30</xdr:row>
      <xdr:rowOff>170579</xdr:rowOff>
    </xdr:to>
    <xdr:sp macro="" textlink="">
      <xdr:nvSpPr>
        <xdr:cNvPr id="88" name="楕円 87"/>
        <xdr:cNvSpPr/>
      </xdr:nvSpPr>
      <xdr:spPr>
        <a:xfrm>
          <a:off x="1968500" y="52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15656</xdr:rowOff>
    </xdr:from>
    <xdr:ext cx="469744" cy="259045"/>
    <xdr:sp macro="" textlink="">
      <xdr:nvSpPr>
        <xdr:cNvPr id="89" name="テキスト ボックス 88"/>
        <xdr:cNvSpPr txBox="1"/>
      </xdr:nvSpPr>
      <xdr:spPr>
        <a:xfrm>
          <a:off x="1784428" y="498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97064</xdr:rowOff>
    </xdr:from>
    <xdr:to>
      <xdr:col>6</xdr:col>
      <xdr:colOff>38100</xdr:colOff>
      <xdr:row>31</xdr:row>
      <xdr:rowOff>27214</xdr:rowOff>
    </xdr:to>
    <xdr:sp macro="" textlink="">
      <xdr:nvSpPr>
        <xdr:cNvPr id="90" name="楕円 89"/>
        <xdr:cNvSpPr/>
      </xdr:nvSpPr>
      <xdr:spPr>
        <a:xfrm>
          <a:off x="1079500" y="52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43741</xdr:rowOff>
    </xdr:from>
    <xdr:ext cx="469744" cy="259045"/>
    <xdr:sp macro="" textlink="">
      <xdr:nvSpPr>
        <xdr:cNvPr id="91" name="テキスト ボックス 90"/>
        <xdr:cNvSpPr txBox="1"/>
      </xdr:nvSpPr>
      <xdr:spPr>
        <a:xfrm>
          <a:off x="895428" y="50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20604</xdr:rowOff>
    </xdr:from>
    <xdr:to>
      <xdr:col>24</xdr:col>
      <xdr:colOff>62865</xdr:colOff>
      <xdr:row>58</xdr:row>
      <xdr:rowOff>170486</xdr:rowOff>
    </xdr:to>
    <xdr:cxnSp macro="">
      <xdr:nvCxnSpPr>
        <xdr:cNvPr id="115" name="直線コネクタ 114"/>
        <xdr:cNvCxnSpPr/>
      </xdr:nvCxnSpPr>
      <xdr:spPr>
        <a:xfrm flipV="1">
          <a:off x="4633595" y="8593104"/>
          <a:ext cx="1270" cy="1521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2863</xdr:rowOff>
    </xdr:from>
    <xdr:ext cx="534377" cy="259045"/>
    <xdr:sp macro="" textlink="">
      <xdr:nvSpPr>
        <xdr:cNvPr id="116" name="総務費最小値テキスト"/>
        <xdr:cNvSpPr txBox="1"/>
      </xdr:nvSpPr>
      <xdr:spPr>
        <a:xfrm>
          <a:off x="4686300" y="101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170486</xdr:rowOff>
    </xdr:from>
    <xdr:to>
      <xdr:col>24</xdr:col>
      <xdr:colOff>152400</xdr:colOff>
      <xdr:row>58</xdr:row>
      <xdr:rowOff>170486</xdr:rowOff>
    </xdr:to>
    <xdr:cxnSp macro="">
      <xdr:nvCxnSpPr>
        <xdr:cNvPr id="117" name="直線コネクタ 116"/>
        <xdr:cNvCxnSpPr/>
      </xdr:nvCxnSpPr>
      <xdr:spPr>
        <a:xfrm>
          <a:off x="4546600" y="101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138731</xdr:rowOff>
    </xdr:from>
    <xdr:ext cx="690189" cy="259045"/>
    <xdr:sp macro="" textlink="">
      <xdr:nvSpPr>
        <xdr:cNvPr id="118" name="総務費最大値テキスト"/>
        <xdr:cNvSpPr txBox="1"/>
      </xdr:nvSpPr>
      <xdr:spPr>
        <a:xfrm>
          <a:off x="4686300" y="8368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20604</xdr:rowOff>
    </xdr:from>
    <xdr:to>
      <xdr:col>24</xdr:col>
      <xdr:colOff>152400</xdr:colOff>
      <xdr:row>50</xdr:row>
      <xdr:rowOff>20604</xdr:rowOff>
    </xdr:to>
    <xdr:cxnSp macro="">
      <xdr:nvCxnSpPr>
        <xdr:cNvPr id="119" name="直線コネクタ 118"/>
        <xdr:cNvCxnSpPr/>
      </xdr:nvCxnSpPr>
      <xdr:spPr>
        <a:xfrm>
          <a:off x="4546600" y="85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14065</xdr:rowOff>
    </xdr:from>
    <xdr:to>
      <xdr:col>24</xdr:col>
      <xdr:colOff>63500</xdr:colOff>
      <xdr:row>58</xdr:row>
      <xdr:rowOff>84680</xdr:rowOff>
    </xdr:to>
    <xdr:cxnSp macro="">
      <xdr:nvCxnSpPr>
        <xdr:cNvPr id="120" name="直線コネクタ 119"/>
        <xdr:cNvCxnSpPr/>
      </xdr:nvCxnSpPr>
      <xdr:spPr>
        <a:xfrm flipV="1">
          <a:off x="3797300" y="9958165"/>
          <a:ext cx="838200" cy="7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4915</xdr:rowOff>
    </xdr:from>
    <xdr:ext cx="599010" cy="259045"/>
    <xdr:sp macro="" textlink="">
      <xdr:nvSpPr>
        <xdr:cNvPr id="121" name="総務費平均値テキスト"/>
        <xdr:cNvSpPr txBox="1"/>
      </xdr:nvSpPr>
      <xdr:spPr>
        <a:xfrm>
          <a:off x="4686300" y="9949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26488</xdr:rowOff>
    </xdr:from>
    <xdr:to>
      <xdr:col>24</xdr:col>
      <xdr:colOff>114300</xdr:colOff>
      <xdr:row>58</xdr:row>
      <xdr:rowOff>128088</xdr:rowOff>
    </xdr:to>
    <xdr:sp macro="" textlink="">
      <xdr:nvSpPr>
        <xdr:cNvPr id="122" name="フローチャート: 判断 121"/>
        <xdr:cNvSpPr/>
      </xdr:nvSpPr>
      <xdr:spPr>
        <a:xfrm>
          <a:off x="45847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68542</xdr:rowOff>
    </xdr:from>
    <xdr:to>
      <xdr:col>19</xdr:col>
      <xdr:colOff>177800</xdr:colOff>
      <xdr:row>58</xdr:row>
      <xdr:rowOff>84680</xdr:rowOff>
    </xdr:to>
    <xdr:cxnSp macro="">
      <xdr:nvCxnSpPr>
        <xdr:cNvPr id="123" name="直線コネクタ 122"/>
        <xdr:cNvCxnSpPr/>
      </xdr:nvCxnSpPr>
      <xdr:spPr>
        <a:xfrm>
          <a:off x="2908300" y="10012642"/>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60120</xdr:rowOff>
    </xdr:from>
    <xdr:to>
      <xdr:col>20</xdr:col>
      <xdr:colOff>38100</xdr:colOff>
      <xdr:row>58</xdr:row>
      <xdr:rowOff>161720</xdr:rowOff>
    </xdr:to>
    <xdr:sp macro="" textlink="">
      <xdr:nvSpPr>
        <xdr:cNvPr id="124" name="フローチャート: 判断 123"/>
        <xdr:cNvSpPr/>
      </xdr:nvSpPr>
      <xdr:spPr>
        <a:xfrm>
          <a:off x="3746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152847</xdr:rowOff>
    </xdr:from>
    <xdr:ext cx="534377" cy="259045"/>
    <xdr:sp macro="" textlink="">
      <xdr:nvSpPr>
        <xdr:cNvPr id="125" name="テキスト ボックス 124"/>
        <xdr:cNvSpPr txBox="1"/>
      </xdr:nvSpPr>
      <xdr:spPr>
        <a:xfrm>
          <a:off x="3530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64190</xdr:rowOff>
    </xdr:from>
    <xdr:to>
      <xdr:col>15</xdr:col>
      <xdr:colOff>50800</xdr:colOff>
      <xdr:row>58</xdr:row>
      <xdr:rowOff>68542</xdr:rowOff>
    </xdr:to>
    <xdr:cxnSp macro="">
      <xdr:nvCxnSpPr>
        <xdr:cNvPr id="126" name="直線コネクタ 125"/>
        <xdr:cNvCxnSpPr/>
      </xdr:nvCxnSpPr>
      <xdr:spPr>
        <a:xfrm>
          <a:off x="2019300" y="10008290"/>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61857</xdr:rowOff>
    </xdr:from>
    <xdr:to>
      <xdr:col>15</xdr:col>
      <xdr:colOff>101600</xdr:colOff>
      <xdr:row>58</xdr:row>
      <xdr:rowOff>163457</xdr:rowOff>
    </xdr:to>
    <xdr:sp macro="" textlink="">
      <xdr:nvSpPr>
        <xdr:cNvPr id="127" name="フローチャート: 判断 126"/>
        <xdr:cNvSpPr/>
      </xdr:nvSpPr>
      <xdr:spPr>
        <a:xfrm>
          <a:off x="2857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154584</xdr:rowOff>
    </xdr:from>
    <xdr:ext cx="534377" cy="259045"/>
    <xdr:sp macro="" textlink="">
      <xdr:nvSpPr>
        <xdr:cNvPr id="128" name="テキスト ボックス 127"/>
        <xdr:cNvSpPr txBox="1"/>
      </xdr:nvSpPr>
      <xdr:spPr>
        <a:xfrm>
          <a:off x="2641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64190</xdr:rowOff>
    </xdr:from>
    <xdr:to>
      <xdr:col>10</xdr:col>
      <xdr:colOff>114300</xdr:colOff>
      <xdr:row>58</xdr:row>
      <xdr:rowOff>124702</xdr:rowOff>
    </xdr:to>
    <xdr:cxnSp macro="">
      <xdr:nvCxnSpPr>
        <xdr:cNvPr id="129" name="直線コネクタ 128"/>
        <xdr:cNvCxnSpPr/>
      </xdr:nvCxnSpPr>
      <xdr:spPr>
        <a:xfrm flipV="1">
          <a:off x="1130300" y="10008290"/>
          <a:ext cx="889000" cy="6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63989</xdr:rowOff>
    </xdr:from>
    <xdr:to>
      <xdr:col>10</xdr:col>
      <xdr:colOff>165100</xdr:colOff>
      <xdr:row>58</xdr:row>
      <xdr:rowOff>165589</xdr:rowOff>
    </xdr:to>
    <xdr:sp macro="" textlink="">
      <xdr:nvSpPr>
        <xdr:cNvPr id="130" name="フローチャート: 判断 129"/>
        <xdr:cNvSpPr/>
      </xdr:nvSpPr>
      <xdr:spPr>
        <a:xfrm>
          <a:off x="1968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156716</xdr:rowOff>
    </xdr:from>
    <xdr:ext cx="534377" cy="259045"/>
    <xdr:sp macro="" textlink="">
      <xdr:nvSpPr>
        <xdr:cNvPr id="131" name="テキスト ボックス 130"/>
        <xdr:cNvSpPr txBox="1"/>
      </xdr:nvSpPr>
      <xdr:spPr>
        <a:xfrm>
          <a:off x="1752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64681</xdr:rowOff>
    </xdr:from>
    <xdr:to>
      <xdr:col>6</xdr:col>
      <xdr:colOff>38100</xdr:colOff>
      <xdr:row>58</xdr:row>
      <xdr:rowOff>166281</xdr:rowOff>
    </xdr:to>
    <xdr:sp macro="" textlink="">
      <xdr:nvSpPr>
        <xdr:cNvPr id="132" name="フローチャート: 判断 131"/>
        <xdr:cNvSpPr/>
      </xdr:nvSpPr>
      <xdr:spPr>
        <a:xfrm>
          <a:off x="1079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11358</xdr:rowOff>
    </xdr:from>
    <xdr:ext cx="534377" cy="259045"/>
    <xdr:sp macro="" textlink="">
      <xdr:nvSpPr>
        <xdr:cNvPr id="133" name="テキスト ボックス 132"/>
        <xdr:cNvSpPr txBox="1"/>
      </xdr:nvSpPr>
      <xdr:spPr>
        <a:xfrm>
          <a:off x="863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134715</xdr:rowOff>
    </xdr:from>
    <xdr:to>
      <xdr:col>24</xdr:col>
      <xdr:colOff>114300</xdr:colOff>
      <xdr:row>58</xdr:row>
      <xdr:rowOff>64865</xdr:rowOff>
    </xdr:to>
    <xdr:sp macro="" textlink="">
      <xdr:nvSpPr>
        <xdr:cNvPr id="139" name="楕円 138"/>
        <xdr:cNvSpPr/>
      </xdr:nvSpPr>
      <xdr:spPr>
        <a:xfrm>
          <a:off x="4584700" y="99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157592</xdr:rowOff>
    </xdr:from>
    <xdr:ext cx="599010" cy="259045"/>
    <xdr:sp macro="" textlink="">
      <xdr:nvSpPr>
        <xdr:cNvPr id="140" name="総務費該当値テキスト"/>
        <xdr:cNvSpPr txBox="1"/>
      </xdr:nvSpPr>
      <xdr:spPr>
        <a:xfrm>
          <a:off x="4686300" y="975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33880</xdr:rowOff>
    </xdr:from>
    <xdr:to>
      <xdr:col>20</xdr:col>
      <xdr:colOff>38100</xdr:colOff>
      <xdr:row>58</xdr:row>
      <xdr:rowOff>135480</xdr:rowOff>
    </xdr:to>
    <xdr:sp macro="" textlink="">
      <xdr:nvSpPr>
        <xdr:cNvPr id="141" name="楕円 140"/>
        <xdr:cNvSpPr/>
      </xdr:nvSpPr>
      <xdr:spPr>
        <a:xfrm>
          <a:off x="3746500" y="99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152007</xdr:rowOff>
    </xdr:from>
    <xdr:ext cx="599010" cy="259045"/>
    <xdr:sp macro="" textlink="">
      <xdr:nvSpPr>
        <xdr:cNvPr id="142" name="テキスト ボックス 141"/>
        <xdr:cNvSpPr txBox="1"/>
      </xdr:nvSpPr>
      <xdr:spPr>
        <a:xfrm>
          <a:off x="3497795" y="975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17742</xdr:rowOff>
    </xdr:from>
    <xdr:to>
      <xdr:col>15</xdr:col>
      <xdr:colOff>101600</xdr:colOff>
      <xdr:row>58</xdr:row>
      <xdr:rowOff>119342</xdr:rowOff>
    </xdr:to>
    <xdr:sp macro="" textlink="">
      <xdr:nvSpPr>
        <xdr:cNvPr id="143" name="楕円 142"/>
        <xdr:cNvSpPr/>
      </xdr:nvSpPr>
      <xdr:spPr>
        <a:xfrm>
          <a:off x="2857500" y="9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135869</xdr:rowOff>
    </xdr:from>
    <xdr:ext cx="599010" cy="259045"/>
    <xdr:sp macro="" textlink="">
      <xdr:nvSpPr>
        <xdr:cNvPr id="144" name="テキスト ボックス 143"/>
        <xdr:cNvSpPr txBox="1"/>
      </xdr:nvSpPr>
      <xdr:spPr>
        <a:xfrm>
          <a:off x="2608795" y="973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13390</xdr:rowOff>
    </xdr:from>
    <xdr:to>
      <xdr:col>10</xdr:col>
      <xdr:colOff>165100</xdr:colOff>
      <xdr:row>58</xdr:row>
      <xdr:rowOff>114990</xdr:rowOff>
    </xdr:to>
    <xdr:sp macro="" textlink="">
      <xdr:nvSpPr>
        <xdr:cNvPr id="145" name="楕円 144"/>
        <xdr:cNvSpPr/>
      </xdr:nvSpPr>
      <xdr:spPr>
        <a:xfrm>
          <a:off x="1968500" y="995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131517</xdr:rowOff>
    </xdr:from>
    <xdr:ext cx="599010" cy="259045"/>
    <xdr:sp macro="" textlink="">
      <xdr:nvSpPr>
        <xdr:cNvPr id="146" name="テキスト ボックス 145"/>
        <xdr:cNvSpPr txBox="1"/>
      </xdr:nvSpPr>
      <xdr:spPr>
        <a:xfrm>
          <a:off x="1719795" y="973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73902</xdr:rowOff>
    </xdr:from>
    <xdr:to>
      <xdr:col>6</xdr:col>
      <xdr:colOff>38100</xdr:colOff>
      <xdr:row>59</xdr:row>
      <xdr:rowOff>4052</xdr:rowOff>
    </xdr:to>
    <xdr:sp macro="" textlink="">
      <xdr:nvSpPr>
        <xdr:cNvPr id="147" name="楕円 146"/>
        <xdr:cNvSpPr/>
      </xdr:nvSpPr>
      <xdr:spPr>
        <a:xfrm>
          <a:off x="1079500" y="100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166629</xdr:rowOff>
    </xdr:from>
    <xdr:ext cx="534377" cy="259045"/>
    <xdr:sp macro="" textlink="">
      <xdr:nvSpPr>
        <xdr:cNvPr id="148" name="テキスト ボックス 147"/>
        <xdr:cNvSpPr txBox="1"/>
      </xdr:nvSpPr>
      <xdr:spPr>
        <a:xfrm>
          <a:off x="863111" y="101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27969</xdr:rowOff>
    </xdr:from>
    <xdr:to>
      <xdr:col>24</xdr:col>
      <xdr:colOff>62865</xdr:colOff>
      <xdr:row>79</xdr:row>
      <xdr:rowOff>22428</xdr:rowOff>
    </xdr:to>
    <xdr:cxnSp macro="">
      <xdr:nvCxnSpPr>
        <xdr:cNvPr id="175" name="直線コネクタ 174"/>
        <xdr:cNvCxnSpPr/>
      </xdr:nvCxnSpPr>
      <xdr:spPr>
        <a:xfrm flipV="1">
          <a:off x="4633595" y="12200919"/>
          <a:ext cx="1270" cy="136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26255</xdr:rowOff>
    </xdr:from>
    <xdr:ext cx="534377" cy="259045"/>
    <xdr:sp macro="" textlink="">
      <xdr:nvSpPr>
        <xdr:cNvPr id="176" name="民生費最小値テキスト"/>
        <xdr:cNvSpPr txBox="1"/>
      </xdr:nvSpPr>
      <xdr:spPr>
        <a:xfrm>
          <a:off x="4686300" y="135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22428</xdr:rowOff>
    </xdr:from>
    <xdr:to>
      <xdr:col>24</xdr:col>
      <xdr:colOff>152400</xdr:colOff>
      <xdr:row>79</xdr:row>
      <xdr:rowOff>22428</xdr:rowOff>
    </xdr:to>
    <xdr:cxnSp macro="">
      <xdr:nvCxnSpPr>
        <xdr:cNvPr id="177" name="直線コネクタ 176"/>
        <xdr:cNvCxnSpPr/>
      </xdr:nvCxnSpPr>
      <xdr:spPr>
        <a:xfrm>
          <a:off x="4546600" y="13566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146096</xdr:rowOff>
    </xdr:from>
    <xdr:ext cx="599010" cy="259045"/>
    <xdr:sp macro="" textlink="">
      <xdr:nvSpPr>
        <xdr:cNvPr id="178" name="民生費最大値テキスト"/>
        <xdr:cNvSpPr txBox="1"/>
      </xdr:nvSpPr>
      <xdr:spPr>
        <a:xfrm>
          <a:off x="4686300" y="11976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27969</xdr:rowOff>
    </xdr:from>
    <xdr:to>
      <xdr:col>24</xdr:col>
      <xdr:colOff>152400</xdr:colOff>
      <xdr:row>71</xdr:row>
      <xdr:rowOff>27969</xdr:rowOff>
    </xdr:to>
    <xdr:cxnSp macro="">
      <xdr:nvCxnSpPr>
        <xdr:cNvPr id="179" name="直線コネクタ 178"/>
        <xdr:cNvCxnSpPr/>
      </xdr:nvCxnSpPr>
      <xdr:spPr>
        <a:xfrm>
          <a:off x="4546600" y="12200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165956</xdr:rowOff>
    </xdr:from>
    <xdr:to>
      <xdr:col>24</xdr:col>
      <xdr:colOff>63500</xdr:colOff>
      <xdr:row>76</xdr:row>
      <xdr:rowOff>73547</xdr:rowOff>
    </xdr:to>
    <xdr:cxnSp macro="">
      <xdr:nvCxnSpPr>
        <xdr:cNvPr id="180" name="直線コネクタ 179"/>
        <xdr:cNvCxnSpPr/>
      </xdr:nvCxnSpPr>
      <xdr:spPr>
        <a:xfrm>
          <a:off x="3797300" y="13024706"/>
          <a:ext cx="838200" cy="7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170636</xdr:rowOff>
    </xdr:from>
    <xdr:ext cx="599010" cy="259045"/>
    <xdr:sp macro="" textlink="">
      <xdr:nvSpPr>
        <xdr:cNvPr id="181" name="民生費平均値テキスト"/>
        <xdr:cNvSpPr txBox="1"/>
      </xdr:nvSpPr>
      <xdr:spPr>
        <a:xfrm>
          <a:off x="4686300" y="12857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147758</xdr:rowOff>
    </xdr:from>
    <xdr:to>
      <xdr:col>24</xdr:col>
      <xdr:colOff>114300</xdr:colOff>
      <xdr:row>76</xdr:row>
      <xdr:rowOff>77908</xdr:rowOff>
    </xdr:to>
    <xdr:sp macro="" textlink="">
      <xdr:nvSpPr>
        <xdr:cNvPr id="182" name="フローチャート: 判断 181"/>
        <xdr:cNvSpPr/>
      </xdr:nvSpPr>
      <xdr:spPr>
        <a:xfrm>
          <a:off x="45847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165956</xdr:rowOff>
    </xdr:from>
    <xdr:to>
      <xdr:col>19</xdr:col>
      <xdr:colOff>177800</xdr:colOff>
      <xdr:row>76</xdr:row>
      <xdr:rowOff>51155</xdr:rowOff>
    </xdr:to>
    <xdr:cxnSp macro="">
      <xdr:nvCxnSpPr>
        <xdr:cNvPr id="183" name="直線コネクタ 182"/>
        <xdr:cNvCxnSpPr/>
      </xdr:nvCxnSpPr>
      <xdr:spPr>
        <a:xfrm flipV="1">
          <a:off x="2908300" y="13024706"/>
          <a:ext cx="8890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168659</xdr:rowOff>
    </xdr:from>
    <xdr:to>
      <xdr:col>20</xdr:col>
      <xdr:colOff>38100</xdr:colOff>
      <xdr:row>76</xdr:row>
      <xdr:rowOff>98809</xdr:rowOff>
    </xdr:to>
    <xdr:sp macro="" textlink="">
      <xdr:nvSpPr>
        <xdr:cNvPr id="184" name="フローチャート: 判断 183"/>
        <xdr:cNvSpPr/>
      </xdr:nvSpPr>
      <xdr:spPr>
        <a:xfrm>
          <a:off x="3746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89936</xdr:rowOff>
    </xdr:from>
    <xdr:ext cx="599010" cy="259045"/>
    <xdr:sp macro="" textlink="">
      <xdr:nvSpPr>
        <xdr:cNvPr id="185" name="テキスト ボックス 184"/>
        <xdr:cNvSpPr txBox="1"/>
      </xdr:nvSpPr>
      <xdr:spPr>
        <a:xfrm>
          <a:off x="3497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51155</xdr:rowOff>
    </xdr:from>
    <xdr:to>
      <xdr:col>15</xdr:col>
      <xdr:colOff>50800</xdr:colOff>
      <xdr:row>76</xdr:row>
      <xdr:rowOff>139450</xdr:rowOff>
    </xdr:to>
    <xdr:cxnSp macro="">
      <xdr:nvCxnSpPr>
        <xdr:cNvPr id="186" name="直線コネクタ 185"/>
        <xdr:cNvCxnSpPr/>
      </xdr:nvCxnSpPr>
      <xdr:spPr>
        <a:xfrm flipV="1">
          <a:off x="2019300" y="13081355"/>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10272</xdr:rowOff>
    </xdr:from>
    <xdr:to>
      <xdr:col>15</xdr:col>
      <xdr:colOff>101600</xdr:colOff>
      <xdr:row>76</xdr:row>
      <xdr:rowOff>111872</xdr:rowOff>
    </xdr:to>
    <xdr:sp macro="" textlink="">
      <xdr:nvSpPr>
        <xdr:cNvPr id="187" name="フローチャート: 判断 186"/>
        <xdr:cNvSpPr/>
      </xdr:nvSpPr>
      <xdr:spPr>
        <a:xfrm>
          <a:off x="2857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102999</xdr:rowOff>
    </xdr:from>
    <xdr:ext cx="599010" cy="259045"/>
    <xdr:sp macro="" textlink="">
      <xdr:nvSpPr>
        <xdr:cNvPr id="188" name="テキスト ボックス 187"/>
        <xdr:cNvSpPr txBox="1"/>
      </xdr:nvSpPr>
      <xdr:spPr>
        <a:xfrm>
          <a:off x="2608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139450</xdr:rowOff>
    </xdr:from>
    <xdr:to>
      <xdr:col>10</xdr:col>
      <xdr:colOff>114300</xdr:colOff>
      <xdr:row>76</xdr:row>
      <xdr:rowOff>149008</xdr:rowOff>
    </xdr:to>
    <xdr:cxnSp macro="">
      <xdr:nvCxnSpPr>
        <xdr:cNvPr id="189" name="直線コネクタ 188"/>
        <xdr:cNvCxnSpPr/>
      </xdr:nvCxnSpPr>
      <xdr:spPr>
        <a:xfrm flipV="1">
          <a:off x="1130300" y="13169650"/>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113371</xdr:rowOff>
    </xdr:from>
    <xdr:to>
      <xdr:col>10</xdr:col>
      <xdr:colOff>165100</xdr:colOff>
      <xdr:row>77</xdr:row>
      <xdr:rowOff>43521</xdr:rowOff>
    </xdr:to>
    <xdr:sp macro="" textlink="">
      <xdr:nvSpPr>
        <xdr:cNvPr id="190" name="フローチャート: 判断 189"/>
        <xdr:cNvSpPr/>
      </xdr:nvSpPr>
      <xdr:spPr>
        <a:xfrm>
          <a:off x="1968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34648</xdr:rowOff>
    </xdr:from>
    <xdr:ext cx="599010" cy="259045"/>
    <xdr:sp macro="" textlink="">
      <xdr:nvSpPr>
        <xdr:cNvPr id="191" name="テキスト ボックス 190"/>
        <xdr:cNvSpPr txBox="1"/>
      </xdr:nvSpPr>
      <xdr:spPr>
        <a:xfrm>
          <a:off x="1719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63351</xdr:rowOff>
    </xdr:from>
    <xdr:to>
      <xdr:col>6</xdr:col>
      <xdr:colOff>38100</xdr:colOff>
      <xdr:row>76</xdr:row>
      <xdr:rowOff>164951</xdr:rowOff>
    </xdr:to>
    <xdr:sp macro="" textlink="">
      <xdr:nvSpPr>
        <xdr:cNvPr id="192" name="フローチャート: 判断 191"/>
        <xdr:cNvSpPr/>
      </xdr:nvSpPr>
      <xdr:spPr>
        <a:xfrm>
          <a:off x="1079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10028</xdr:rowOff>
    </xdr:from>
    <xdr:ext cx="599010" cy="259045"/>
    <xdr:sp macro="" textlink="">
      <xdr:nvSpPr>
        <xdr:cNvPr id="193" name="テキスト ボックス 192"/>
        <xdr:cNvSpPr txBox="1"/>
      </xdr:nvSpPr>
      <xdr:spPr>
        <a:xfrm>
          <a:off x="830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22747</xdr:rowOff>
    </xdr:from>
    <xdr:to>
      <xdr:col>24</xdr:col>
      <xdr:colOff>114300</xdr:colOff>
      <xdr:row>76</xdr:row>
      <xdr:rowOff>124347</xdr:rowOff>
    </xdr:to>
    <xdr:sp macro="" textlink="">
      <xdr:nvSpPr>
        <xdr:cNvPr id="199" name="楕円 198"/>
        <xdr:cNvSpPr/>
      </xdr:nvSpPr>
      <xdr:spPr>
        <a:xfrm>
          <a:off x="4584700" y="13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1174</xdr:rowOff>
    </xdr:from>
    <xdr:ext cx="599010" cy="259045"/>
    <xdr:sp macro="" textlink="">
      <xdr:nvSpPr>
        <xdr:cNvPr id="200" name="民生費該当値テキスト"/>
        <xdr:cNvSpPr txBox="1"/>
      </xdr:nvSpPr>
      <xdr:spPr>
        <a:xfrm>
          <a:off x="4686300" y="1303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115157</xdr:rowOff>
    </xdr:from>
    <xdr:to>
      <xdr:col>20</xdr:col>
      <xdr:colOff>38100</xdr:colOff>
      <xdr:row>76</xdr:row>
      <xdr:rowOff>45306</xdr:rowOff>
    </xdr:to>
    <xdr:sp macro="" textlink="">
      <xdr:nvSpPr>
        <xdr:cNvPr id="201" name="楕円 200"/>
        <xdr:cNvSpPr/>
      </xdr:nvSpPr>
      <xdr:spPr>
        <a:xfrm>
          <a:off x="3746500" y="12973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61834</xdr:rowOff>
    </xdr:from>
    <xdr:ext cx="599010" cy="259045"/>
    <xdr:sp macro="" textlink="">
      <xdr:nvSpPr>
        <xdr:cNvPr id="202" name="テキスト ボックス 201"/>
        <xdr:cNvSpPr txBox="1"/>
      </xdr:nvSpPr>
      <xdr:spPr>
        <a:xfrm>
          <a:off x="3497795" y="127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355</xdr:rowOff>
    </xdr:from>
    <xdr:to>
      <xdr:col>15</xdr:col>
      <xdr:colOff>101600</xdr:colOff>
      <xdr:row>76</xdr:row>
      <xdr:rowOff>101955</xdr:rowOff>
    </xdr:to>
    <xdr:sp macro="" textlink="">
      <xdr:nvSpPr>
        <xdr:cNvPr id="203" name="楕円 202"/>
        <xdr:cNvSpPr/>
      </xdr:nvSpPr>
      <xdr:spPr>
        <a:xfrm>
          <a:off x="2857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118483</xdr:rowOff>
    </xdr:from>
    <xdr:ext cx="599010" cy="259045"/>
    <xdr:sp macro="" textlink="">
      <xdr:nvSpPr>
        <xdr:cNvPr id="204" name="テキスト ボックス 203"/>
        <xdr:cNvSpPr txBox="1"/>
      </xdr:nvSpPr>
      <xdr:spPr>
        <a:xfrm>
          <a:off x="2608795" y="1280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88650</xdr:rowOff>
    </xdr:from>
    <xdr:to>
      <xdr:col>10</xdr:col>
      <xdr:colOff>165100</xdr:colOff>
      <xdr:row>77</xdr:row>
      <xdr:rowOff>18800</xdr:rowOff>
    </xdr:to>
    <xdr:sp macro="" textlink="">
      <xdr:nvSpPr>
        <xdr:cNvPr id="205" name="楕円 204"/>
        <xdr:cNvSpPr/>
      </xdr:nvSpPr>
      <xdr:spPr>
        <a:xfrm>
          <a:off x="1968500" y="13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35327</xdr:rowOff>
    </xdr:from>
    <xdr:ext cx="599010" cy="259045"/>
    <xdr:sp macro="" textlink="">
      <xdr:nvSpPr>
        <xdr:cNvPr id="206" name="テキスト ボックス 205"/>
        <xdr:cNvSpPr txBox="1"/>
      </xdr:nvSpPr>
      <xdr:spPr>
        <a:xfrm>
          <a:off x="1719795" y="128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98208</xdr:rowOff>
    </xdr:from>
    <xdr:to>
      <xdr:col>6</xdr:col>
      <xdr:colOff>38100</xdr:colOff>
      <xdr:row>77</xdr:row>
      <xdr:rowOff>28358</xdr:rowOff>
    </xdr:to>
    <xdr:sp macro="" textlink="">
      <xdr:nvSpPr>
        <xdr:cNvPr id="207" name="楕円 206"/>
        <xdr:cNvSpPr/>
      </xdr:nvSpPr>
      <xdr:spPr>
        <a:xfrm>
          <a:off x="1079500" y="1312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19485</xdr:rowOff>
    </xdr:from>
    <xdr:ext cx="599010" cy="259045"/>
    <xdr:sp macro="" textlink="">
      <xdr:nvSpPr>
        <xdr:cNvPr id="208" name="テキスト ボックス 207"/>
        <xdr:cNvSpPr txBox="1"/>
      </xdr:nvSpPr>
      <xdr:spPr>
        <a:xfrm>
          <a:off x="830795" y="1322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45679</xdr:rowOff>
    </xdr:from>
    <xdr:to>
      <xdr:col>24</xdr:col>
      <xdr:colOff>62865</xdr:colOff>
      <xdr:row>99</xdr:row>
      <xdr:rowOff>91858</xdr:rowOff>
    </xdr:to>
    <xdr:cxnSp macro="">
      <xdr:nvCxnSpPr>
        <xdr:cNvPr id="235" name="直線コネクタ 234"/>
        <xdr:cNvCxnSpPr/>
      </xdr:nvCxnSpPr>
      <xdr:spPr>
        <a:xfrm flipV="1">
          <a:off x="4633595" y="15647629"/>
          <a:ext cx="1270" cy="141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95685</xdr:rowOff>
    </xdr:from>
    <xdr:ext cx="534377" cy="259045"/>
    <xdr:sp macro="" textlink="">
      <xdr:nvSpPr>
        <xdr:cNvPr id="236" name="衛生費最小値テキスト"/>
        <xdr:cNvSpPr txBox="1"/>
      </xdr:nvSpPr>
      <xdr:spPr>
        <a:xfrm>
          <a:off x="4686300" y="170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91858</xdr:rowOff>
    </xdr:from>
    <xdr:to>
      <xdr:col>24</xdr:col>
      <xdr:colOff>152400</xdr:colOff>
      <xdr:row>99</xdr:row>
      <xdr:rowOff>91858</xdr:rowOff>
    </xdr:to>
    <xdr:cxnSp macro="">
      <xdr:nvCxnSpPr>
        <xdr:cNvPr id="237" name="直線コネクタ 236"/>
        <xdr:cNvCxnSpPr/>
      </xdr:nvCxnSpPr>
      <xdr:spPr>
        <a:xfrm>
          <a:off x="4546600" y="1706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163806</xdr:rowOff>
    </xdr:from>
    <xdr:ext cx="599010" cy="259045"/>
    <xdr:sp macro="" textlink="">
      <xdr:nvSpPr>
        <xdr:cNvPr id="238" name="衛生費最大値テキスト"/>
        <xdr:cNvSpPr txBox="1"/>
      </xdr:nvSpPr>
      <xdr:spPr>
        <a:xfrm>
          <a:off x="4686300" y="154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45679</xdr:rowOff>
    </xdr:from>
    <xdr:to>
      <xdr:col>24</xdr:col>
      <xdr:colOff>152400</xdr:colOff>
      <xdr:row>91</xdr:row>
      <xdr:rowOff>45679</xdr:rowOff>
    </xdr:to>
    <xdr:cxnSp macro="">
      <xdr:nvCxnSpPr>
        <xdr:cNvPr id="239" name="直線コネクタ 238"/>
        <xdr:cNvCxnSpPr/>
      </xdr:nvCxnSpPr>
      <xdr:spPr>
        <a:xfrm>
          <a:off x="4546600" y="1564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99402</xdr:rowOff>
    </xdr:from>
    <xdr:to>
      <xdr:col>24</xdr:col>
      <xdr:colOff>63500</xdr:colOff>
      <xdr:row>97</xdr:row>
      <xdr:rowOff>136533</xdr:rowOff>
    </xdr:to>
    <xdr:cxnSp macro="">
      <xdr:nvCxnSpPr>
        <xdr:cNvPr id="240" name="直線コネクタ 239"/>
        <xdr:cNvCxnSpPr/>
      </xdr:nvCxnSpPr>
      <xdr:spPr>
        <a:xfrm>
          <a:off x="3797300" y="16730052"/>
          <a:ext cx="8382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118373</xdr:rowOff>
    </xdr:from>
    <xdr:ext cx="534377" cy="259045"/>
    <xdr:sp macro="" textlink="">
      <xdr:nvSpPr>
        <xdr:cNvPr id="241" name="衛生費平均値テキスト"/>
        <xdr:cNvSpPr txBox="1"/>
      </xdr:nvSpPr>
      <xdr:spPr>
        <a:xfrm>
          <a:off x="4686300" y="16406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95496</xdr:rowOff>
    </xdr:from>
    <xdr:to>
      <xdr:col>24</xdr:col>
      <xdr:colOff>114300</xdr:colOff>
      <xdr:row>97</xdr:row>
      <xdr:rowOff>25646</xdr:rowOff>
    </xdr:to>
    <xdr:sp macro="" textlink="">
      <xdr:nvSpPr>
        <xdr:cNvPr id="242" name="フローチャート: 判断 241"/>
        <xdr:cNvSpPr/>
      </xdr:nvSpPr>
      <xdr:spPr>
        <a:xfrm>
          <a:off x="45847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99402</xdr:rowOff>
    </xdr:from>
    <xdr:to>
      <xdr:col>19</xdr:col>
      <xdr:colOff>177800</xdr:colOff>
      <xdr:row>97</xdr:row>
      <xdr:rowOff>117004</xdr:rowOff>
    </xdr:to>
    <xdr:cxnSp macro="">
      <xdr:nvCxnSpPr>
        <xdr:cNvPr id="243" name="直線コネクタ 242"/>
        <xdr:cNvCxnSpPr/>
      </xdr:nvCxnSpPr>
      <xdr:spPr>
        <a:xfrm flipV="1">
          <a:off x="2908300" y="1673005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107612</xdr:rowOff>
    </xdr:from>
    <xdr:to>
      <xdr:col>20</xdr:col>
      <xdr:colOff>38100</xdr:colOff>
      <xdr:row>97</xdr:row>
      <xdr:rowOff>37762</xdr:rowOff>
    </xdr:to>
    <xdr:sp macro="" textlink="">
      <xdr:nvSpPr>
        <xdr:cNvPr id="244" name="フローチャート: 判断 243"/>
        <xdr:cNvSpPr/>
      </xdr:nvSpPr>
      <xdr:spPr>
        <a:xfrm>
          <a:off x="3746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54289</xdr:rowOff>
    </xdr:from>
    <xdr:ext cx="534377" cy="259045"/>
    <xdr:sp macro="" textlink="">
      <xdr:nvSpPr>
        <xdr:cNvPr id="245" name="テキスト ボックス 244"/>
        <xdr:cNvSpPr txBox="1"/>
      </xdr:nvSpPr>
      <xdr:spPr>
        <a:xfrm>
          <a:off x="3530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117004</xdr:rowOff>
    </xdr:from>
    <xdr:to>
      <xdr:col>15</xdr:col>
      <xdr:colOff>50800</xdr:colOff>
      <xdr:row>97</xdr:row>
      <xdr:rowOff>147228</xdr:rowOff>
    </xdr:to>
    <xdr:cxnSp macro="">
      <xdr:nvCxnSpPr>
        <xdr:cNvPr id="246" name="直線コネクタ 245"/>
        <xdr:cNvCxnSpPr/>
      </xdr:nvCxnSpPr>
      <xdr:spPr>
        <a:xfrm flipV="1">
          <a:off x="2019300" y="16747654"/>
          <a:ext cx="8890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88230</xdr:rowOff>
    </xdr:from>
    <xdr:to>
      <xdr:col>15</xdr:col>
      <xdr:colOff>101600</xdr:colOff>
      <xdr:row>97</xdr:row>
      <xdr:rowOff>18380</xdr:rowOff>
    </xdr:to>
    <xdr:sp macro="" textlink="">
      <xdr:nvSpPr>
        <xdr:cNvPr id="247" name="フローチャート: 判断 246"/>
        <xdr:cNvSpPr/>
      </xdr:nvSpPr>
      <xdr:spPr>
        <a:xfrm>
          <a:off x="2857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34907</xdr:rowOff>
    </xdr:from>
    <xdr:ext cx="534377" cy="259045"/>
    <xdr:sp macro="" textlink="">
      <xdr:nvSpPr>
        <xdr:cNvPr id="248" name="テキスト ボックス 247"/>
        <xdr:cNvSpPr txBox="1"/>
      </xdr:nvSpPr>
      <xdr:spPr>
        <a:xfrm>
          <a:off x="2641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147228</xdr:rowOff>
    </xdr:from>
    <xdr:to>
      <xdr:col>10</xdr:col>
      <xdr:colOff>114300</xdr:colOff>
      <xdr:row>99</xdr:row>
      <xdr:rowOff>45174</xdr:rowOff>
    </xdr:to>
    <xdr:cxnSp macro="">
      <xdr:nvCxnSpPr>
        <xdr:cNvPr id="249" name="直線コネクタ 248"/>
        <xdr:cNvCxnSpPr/>
      </xdr:nvCxnSpPr>
      <xdr:spPr>
        <a:xfrm flipV="1">
          <a:off x="1130300" y="16777878"/>
          <a:ext cx="889000" cy="24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7322</xdr:rowOff>
    </xdr:from>
    <xdr:to>
      <xdr:col>10</xdr:col>
      <xdr:colOff>165100</xdr:colOff>
      <xdr:row>97</xdr:row>
      <xdr:rowOff>108922</xdr:rowOff>
    </xdr:to>
    <xdr:sp macro="" textlink="">
      <xdr:nvSpPr>
        <xdr:cNvPr id="250" name="フローチャート: 判断 249"/>
        <xdr:cNvSpPr/>
      </xdr:nvSpPr>
      <xdr:spPr>
        <a:xfrm>
          <a:off x="1968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125449</xdr:rowOff>
    </xdr:from>
    <xdr:ext cx="534377" cy="259045"/>
    <xdr:sp macro="" textlink="">
      <xdr:nvSpPr>
        <xdr:cNvPr id="251" name="テキスト ボックス 250"/>
        <xdr:cNvSpPr txBox="1"/>
      </xdr:nvSpPr>
      <xdr:spPr>
        <a:xfrm>
          <a:off x="1752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39457</xdr:rowOff>
    </xdr:from>
    <xdr:to>
      <xdr:col>6</xdr:col>
      <xdr:colOff>38100</xdr:colOff>
      <xdr:row>97</xdr:row>
      <xdr:rowOff>141057</xdr:rowOff>
    </xdr:to>
    <xdr:sp macro="" textlink="">
      <xdr:nvSpPr>
        <xdr:cNvPr id="252" name="フローチャート: 判断 251"/>
        <xdr:cNvSpPr/>
      </xdr:nvSpPr>
      <xdr:spPr>
        <a:xfrm>
          <a:off x="1079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157584</xdr:rowOff>
    </xdr:from>
    <xdr:ext cx="534377" cy="259045"/>
    <xdr:sp macro="" textlink="">
      <xdr:nvSpPr>
        <xdr:cNvPr id="253" name="テキスト ボックス 252"/>
        <xdr:cNvSpPr txBox="1"/>
      </xdr:nvSpPr>
      <xdr:spPr>
        <a:xfrm>
          <a:off x="863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85733</xdr:rowOff>
    </xdr:from>
    <xdr:to>
      <xdr:col>24</xdr:col>
      <xdr:colOff>114300</xdr:colOff>
      <xdr:row>98</xdr:row>
      <xdr:rowOff>15883</xdr:rowOff>
    </xdr:to>
    <xdr:sp macro="" textlink="">
      <xdr:nvSpPr>
        <xdr:cNvPr id="259" name="楕円 258"/>
        <xdr:cNvSpPr/>
      </xdr:nvSpPr>
      <xdr:spPr>
        <a:xfrm>
          <a:off x="4584700" y="167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64160</xdr:rowOff>
    </xdr:from>
    <xdr:ext cx="534377" cy="259045"/>
    <xdr:sp macro="" textlink="">
      <xdr:nvSpPr>
        <xdr:cNvPr id="260" name="衛生費該当値テキスト"/>
        <xdr:cNvSpPr txBox="1"/>
      </xdr:nvSpPr>
      <xdr:spPr>
        <a:xfrm>
          <a:off x="4686300" y="1669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48602</xdr:rowOff>
    </xdr:from>
    <xdr:to>
      <xdr:col>20</xdr:col>
      <xdr:colOff>38100</xdr:colOff>
      <xdr:row>97</xdr:row>
      <xdr:rowOff>150202</xdr:rowOff>
    </xdr:to>
    <xdr:sp macro="" textlink="">
      <xdr:nvSpPr>
        <xdr:cNvPr id="261" name="楕円 260"/>
        <xdr:cNvSpPr/>
      </xdr:nvSpPr>
      <xdr:spPr>
        <a:xfrm>
          <a:off x="3746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141329</xdr:rowOff>
    </xdr:from>
    <xdr:ext cx="534377" cy="259045"/>
    <xdr:sp macro="" textlink="">
      <xdr:nvSpPr>
        <xdr:cNvPr id="262" name="テキスト ボックス 261"/>
        <xdr:cNvSpPr txBox="1"/>
      </xdr:nvSpPr>
      <xdr:spPr>
        <a:xfrm>
          <a:off x="3530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66204</xdr:rowOff>
    </xdr:from>
    <xdr:to>
      <xdr:col>15</xdr:col>
      <xdr:colOff>101600</xdr:colOff>
      <xdr:row>97</xdr:row>
      <xdr:rowOff>167804</xdr:rowOff>
    </xdr:to>
    <xdr:sp macro="" textlink="">
      <xdr:nvSpPr>
        <xdr:cNvPr id="263" name="楕円 262"/>
        <xdr:cNvSpPr/>
      </xdr:nvSpPr>
      <xdr:spPr>
        <a:xfrm>
          <a:off x="2857500" y="166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158931</xdr:rowOff>
    </xdr:from>
    <xdr:ext cx="534377" cy="259045"/>
    <xdr:sp macro="" textlink="">
      <xdr:nvSpPr>
        <xdr:cNvPr id="264" name="テキスト ボックス 263"/>
        <xdr:cNvSpPr txBox="1"/>
      </xdr:nvSpPr>
      <xdr:spPr>
        <a:xfrm>
          <a:off x="2641111" y="167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96428</xdr:rowOff>
    </xdr:from>
    <xdr:to>
      <xdr:col>10</xdr:col>
      <xdr:colOff>165100</xdr:colOff>
      <xdr:row>98</xdr:row>
      <xdr:rowOff>26578</xdr:rowOff>
    </xdr:to>
    <xdr:sp macro="" textlink="">
      <xdr:nvSpPr>
        <xdr:cNvPr id="265" name="楕円 264"/>
        <xdr:cNvSpPr/>
      </xdr:nvSpPr>
      <xdr:spPr>
        <a:xfrm>
          <a:off x="1968500" y="167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17705</xdr:rowOff>
    </xdr:from>
    <xdr:ext cx="534377" cy="259045"/>
    <xdr:sp macro="" textlink="">
      <xdr:nvSpPr>
        <xdr:cNvPr id="266" name="テキスト ボックス 265"/>
        <xdr:cNvSpPr txBox="1"/>
      </xdr:nvSpPr>
      <xdr:spPr>
        <a:xfrm>
          <a:off x="1752111"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165824</xdr:rowOff>
    </xdr:from>
    <xdr:to>
      <xdr:col>6</xdr:col>
      <xdr:colOff>38100</xdr:colOff>
      <xdr:row>99</xdr:row>
      <xdr:rowOff>95974</xdr:rowOff>
    </xdr:to>
    <xdr:sp macro="" textlink="">
      <xdr:nvSpPr>
        <xdr:cNvPr id="267" name="楕円 266"/>
        <xdr:cNvSpPr/>
      </xdr:nvSpPr>
      <xdr:spPr>
        <a:xfrm>
          <a:off x="1079500" y="1696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87101</xdr:rowOff>
    </xdr:from>
    <xdr:ext cx="534377" cy="259045"/>
    <xdr:sp macro="" textlink="">
      <xdr:nvSpPr>
        <xdr:cNvPr id="268" name="テキスト ボックス 267"/>
        <xdr:cNvSpPr txBox="1"/>
      </xdr:nvSpPr>
      <xdr:spPr>
        <a:xfrm>
          <a:off x="863111" y="1706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21481</xdr:rowOff>
    </xdr:from>
    <xdr:to>
      <xdr:col>54</xdr:col>
      <xdr:colOff>189865</xdr:colOff>
      <xdr:row>39</xdr:row>
      <xdr:rowOff>98878</xdr:rowOff>
    </xdr:to>
    <xdr:cxnSp macro="">
      <xdr:nvCxnSpPr>
        <xdr:cNvPr id="294" name="直線コネクタ 293"/>
        <xdr:cNvCxnSpPr/>
      </xdr:nvCxnSpPr>
      <xdr:spPr>
        <a:xfrm flipV="1">
          <a:off x="10475595" y="5164981"/>
          <a:ext cx="1270" cy="162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139608</xdr:rowOff>
    </xdr:from>
    <xdr:ext cx="469744" cy="259045"/>
    <xdr:sp macro="" textlink="">
      <xdr:nvSpPr>
        <xdr:cNvPr id="297" name="労働費最大値テキスト"/>
        <xdr:cNvSpPr txBox="1"/>
      </xdr:nvSpPr>
      <xdr:spPr>
        <a:xfrm>
          <a:off x="10528300" y="494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21481</xdr:rowOff>
    </xdr:from>
    <xdr:to>
      <xdr:col>55</xdr:col>
      <xdr:colOff>88900</xdr:colOff>
      <xdr:row>30</xdr:row>
      <xdr:rowOff>21481</xdr:rowOff>
    </xdr:to>
    <xdr:cxnSp macro="">
      <xdr:nvCxnSpPr>
        <xdr:cNvPr id="298" name="直線コネクタ 297"/>
        <xdr:cNvCxnSpPr/>
      </xdr:nvCxnSpPr>
      <xdr:spPr>
        <a:xfrm>
          <a:off x="10388600" y="516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80590</xdr:rowOff>
    </xdr:from>
    <xdr:to>
      <xdr:col>55</xdr:col>
      <xdr:colOff>0</xdr:colOff>
      <xdr:row>39</xdr:row>
      <xdr:rowOff>37483</xdr:rowOff>
    </xdr:to>
    <xdr:cxnSp macro="">
      <xdr:nvCxnSpPr>
        <xdr:cNvPr id="299" name="直線コネクタ 298"/>
        <xdr:cNvCxnSpPr/>
      </xdr:nvCxnSpPr>
      <xdr:spPr>
        <a:xfrm flipV="1">
          <a:off x="9639300" y="6595690"/>
          <a:ext cx="838200" cy="12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46100</xdr:rowOff>
    </xdr:from>
    <xdr:ext cx="378565" cy="259045"/>
    <xdr:sp macro="" textlink="">
      <xdr:nvSpPr>
        <xdr:cNvPr id="300" name="労働費平均値テキスト"/>
        <xdr:cNvSpPr txBox="1"/>
      </xdr:nvSpPr>
      <xdr:spPr>
        <a:xfrm>
          <a:off x="10528300" y="65612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67673</xdr:rowOff>
    </xdr:from>
    <xdr:to>
      <xdr:col>55</xdr:col>
      <xdr:colOff>50800</xdr:colOff>
      <xdr:row>38</xdr:row>
      <xdr:rowOff>169273</xdr:rowOff>
    </xdr:to>
    <xdr:sp macro="" textlink="">
      <xdr:nvSpPr>
        <xdr:cNvPr id="301" name="フローチャート: 判断 300"/>
        <xdr:cNvSpPr/>
      </xdr:nvSpPr>
      <xdr:spPr>
        <a:xfrm>
          <a:off x="104267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126311</xdr:rowOff>
    </xdr:from>
    <xdr:to>
      <xdr:col>50</xdr:col>
      <xdr:colOff>114300</xdr:colOff>
      <xdr:row>39</xdr:row>
      <xdr:rowOff>37483</xdr:rowOff>
    </xdr:to>
    <xdr:cxnSp macro="">
      <xdr:nvCxnSpPr>
        <xdr:cNvPr id="302" name="直線コネクタ 301"/>
        <xdr:cNvCxnSpPr/>
      </xdr:nvCxnSpPr>
      <xdr:spPr>
        <a:xfrm>
          <a:off x="8750300" y="6641411"/>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58855</xdr:rowOff>
    </xdr:from>
    <xdr:to>
      <xdr:col>50</xdr:col>
      <xdr:colOff>165100</xdr:colOff>
      <xdr:row>38</xdr:row>
      <xdr:rowOff>160455</xdr:rowOff>
    </xdr:to>
    <xdr:sp macro="" textlink="">
      <xdr:nvSpPr>
        <xdr:cNvPr id="303" name="フローチャート: 判断 302"/>
        <xdr:cNvSpPr/>
      </xdr:nvSpPr>
      <xdr:spPr>
        <a:xfrm>
          <a:off x="95885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5532</xdr:rowOff>
    </xdr:from>
    <xdr:ext cx="378565" cy="259045"/>
    <xdr:sp macro="" textlink="">
      <xdr:nvSpPr>
        <xdr:cNvPr id="304" name="テキスト ボックス 303"/>
        <xdr:cNvSpPr txBox="1"/>
      </xdr:nvSpPr>
      <xdr:spPr>
        <a:xfrm>
          <a:off x="9450017" y="634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87449</xdr:rowOff>
    </xdr:from>
    <xdr:to>
      <xdr:col>45</xdr:col>
      <xdr:colOff>177800</xdr:colOff>
      <xdr:row>38</xdr:row>
      <xdr:rowOff>126311</xdr:rowOff>
    </xdr:to>
    <xdr:cxnSp macro="">
      <xdr:nvCxnSpPr>
        <xdr:cNvPr id="305" name="直線コネクタ 304"/>
        <xdr:cNvCxnSpPr/>
      </xdr:nvCxnSpPr>
      <xdr:spPr>
        <a:xfrm>
          <a:off x="7861300" y="660254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51018</xdr:rowOff>
    </xdr:from>
    <xdr:to>
      <xdr:col>46</xdr:col>
      <xdr:colOff>38100</xdr:colOff>
      <xdr:row>38</xdr:row>
      <xdr:rowOff>152618</xdr:rowOff>
    </xdr:to>
    <xdr:sp macro="" textlink="">
      <xdr:nvSpPr>
        <xdr:cNvPr id="306" name="フローチャート: 判断 305"/>
        <xdr:cNvSpPr/>
      </xdr:nvSpPr>
      <xdr:spPr>
        <a:xfrm>
          <a:off x="8699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169145</xdr:rowOff>
    </xdr:from>
    <xdr:ext cx="378565" cy="259045"/>
    <xdr:sp macro="" textlink="">
      <xdr:nvSpPr>
        <xdr:cNvPr id="307" name="テキスト ボックス 306"/>
        <xdr:cNvSpPr txBox="1"/>
      </xdr:nvSpPr>
      <xdr:spPr>
        <a:xfrm>
          <a:off x="8561017" y="634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75039</xdr:rowOff>
    </xdr:from>
    <xdr:to>
      <xdr:col>41</xdr:col>
      <xdr:colOff>50800</xdr:colOff>
      <xdr:row>38</xdr:row>
      <xdr:rowOff>87449</xdr:rowOff>
    </xdr:to>
    <xdr:cxnSp macro="">
      <xdr:nvCxnSpPr>
        <xdr:cNvPr id="308" name="直線コネクタ 307"/>
        <xdr:cNvCxnSpPr/>
      </xdr:nvCxnSpPr>
      <xdr:spPr>
        <a:xfrm>
          <a:off x="6972300" y="6418689"/>
          <a:ext cx="889000" cy="18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1705</xdr:rowOff>
    </xdr:from>
    <xdr:to>
      <xdr:col>41</xdr:col>
      <xdr:colOff>101600</xdr:colOff>
      <xdr:row>38</xdr:row>
      <xdr:rowOff>103305</xdr:rowOff>
    </xdr:to>
    <xdr:sp macro="" textlink="">
      <xdr:nvSpPr>
        <xdr:cNvPr id="309" name="フローチャート: 判断 308"/>
        <xdr:cNvSpPr/>
      </xdr:nvSpPr>
      <xdr:spPr>
        <a:xfrm>
          <a:off x="7810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119832</xdr:rowOff>
    </xdr:from>
    <xdr:ext cx="378565" cy="259045"/>
    <xdr:sp macro="" textlink="">
      <xdr:nvSpPr>
        <xdr:cNvPr id="310" name="テキスト ボックス 309"/>
        <xdr:cNvSpPr txBox="1"/>
      </xdr:nvSpPr>
      <xdr:spPr>
        <a:xfrm>
          <a:off x="7672017" y="6292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1" name="フローチャート: 判断 310"/>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55171</xdr:rowOff>
    </xdr:from>
    <xdr:ext cx="469744" cy="259045"/>
    <xdr:sp macro="" textlink="">
      <xdr:nvSpPr>
        <xdr:cNvPr id="312" name="テキスト ボックス 311"/>
        <xdr:cNvSpPr txBox="1"/>
      </xdr:nvSpPr>
      <xdr:spPr>
        <a:xfrm>
          <a:off x="6737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318" name="楕円 317"/>
        <xdr:cNvSpPr/>
      </xdr:nvSpPr>
      <xdr:spPr>
        <a:xfrm>
          <a:off x="10426700" y="654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52667</xdr:rowOff>
    </xdr:from>
    <xdr:ext cx="378565" cy="259045"/>
    <xdr:sp macro="" textlink="">
      <xdr:nvSpPr>
        <xdr:cNvPr id="319" name="労働費該当値テキスト"/>
        <xdr:cNvSpPr txBox="1"/>
      </xdr:nvSpPr>
      <xdr:spPr>
        <a:xfrm>
          <a:off x="10528300" y="639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158133</xdr:rowOff>
    </xdr:from>
    <xdr:to>
      <xdr:col>50</xdr:col>
      <xdr:colOff>165100</xdr:colOff>
      <xdr:row>39</xdr:row>
      <xdr:rowOff>88283</xdr:rowOff>
    </xdr:to>
    <xdr:sp macro="" textlink="">
      <xdr:nvSpPr>
        <xdr:cNvPr id="320" name="楕円 319"/>
        <xdr:cNvSpPr/>
      </xdr:nvSpPr>
      <xdr:spPr>
        <a:xfrm>
          <a:off x="9588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79410</xdr:rowOff>
    </xdr:from>
    <xdr:ext cx="378565" cy="259045"/>
    <xdr:sp macro="" textlink="">
      <xdr:nvSpPr>
        <xdr:cNvPr id="321" name="テキスト ボックス 320"/>
        <xdr:cNvSpPr txBox="1"/>
      </xdr:nvSpPr>
      <xdr:spPr>
        <a:xfrm>
          <a:off x="9450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75511</xdr:rowOff>
    </xdr:from>
    <xdr:to>
      <xdr:col>46</xdr:col>
      <xdr:colOff>38100</xdr:colOff>
      <xdr:row>39</xdr:row>
      <xdr:rowOff>5661</xdr:rowOff>
    </xdr:to>
    <xdr:sp macro="" textlink="">
      <xdr:nvSpPr>
        <xdr:cNvPr id="322" name="楕円 321"/>
        <xdr:cNvSpPr/>
      </xdr:nvSpPr>
      <xdr:spPr>
        <a:xfrm>
          <a:off x="8699500" y="659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168238</xdr:rowOff>
    </xdr:from>
    <xdr:ext cx="378565" cy="259045"/>
    <xdr:sp macro="" textlink="">
      <xdr:nvSpPr>
        <xdr:cNvPr id="323" name="テキスト ボックス 322"/>
        <xdr:cNvSpPr txBox="1"/>
      </xdr:nvSpPr>
      <xdr:spPr>
        <a:xfrm>
          <a:off x="8561017" y="6683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36649</xdr:rowOff>
    </xdr:from>
    <xdr:to>
      <xdr:col>41</xdr:col>
      <xdr:colOff>101600</xdr:colOff>
      <xdr:row>38</xdr:row>
      <xdr:rowOff>138249</xdr:rowOff>
    </xdr:to>
    <xdr:sp macro="" textlink="">
      <xdr:nvSpPr>
        <xdr:cNvPr id="324" name="楕円 323"/>
        <xdr:cNvSpPr/>
      </xdr:nvSpPr>
      <xdr:spPr>
        <a:xfrm>
          <a:off x="7810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129376</xdr:rowOff>
    </xdr:from>
    <xdr:ext cx="378565" cy="259045"/>
    <xdr:sp macro="" textlink="">
      <xdr:nvSpPr>
        <xdr:cNvPr id="325" name="テキスト ボックス 324"/>
        <xdr:cNvSpPr txBox="1"/>
      </xdr:nvSpPr>
      <xdr:spPr>
        <a:xfrm>
          <a:off x="7672017" y="6644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24239</xdr:rowOff>
    </xdr:from>
    <xdr:to>
      <xdr:col>36</xdr:col>
      <xdr:colOff>165100</xdr:colOff>
      <xdr:row>37</xdr:row>
      <xdr:rowOff>125839</xdr:rowOff>
    </xdr:to>
    <xdr:sp macro="" textlink="">
      <xdr:nvSpPr>
        <xdr:cNvPr id="326" name="楕円 325"/>
        <xdr:cNvSpPr/>
      </xdr:nvSpPr>
      <xdr:spPr>
        <a:xfrm>
          <a:off x="6921500" y="63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116966</xdr:rowOff>
    </xdr:from>
    <xdr:ext cx="469744" cy="259045"/>
    <xdr:sp macro="" textlink="">
      <xdr:nvSpPr>
        <xdr:cNvPr id="327" name="テキスト ボックス 326"/>
        <xdr:cNvSpPr txBox="1"/>
      </xdr:nvSpPr>
      <xdr:spPr>
        <a:xfrm>
          <a:off x="6737428" y="646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9" name="テキスト ボックス 33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7" name="テキスト ボックス 34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125755</xdr:rowOff>
    </xdr:from>
    <xdr:to>
      <xdr:col>54</xdr:col>
      <xdr:colOff>189865</xdr:colOff>
      <xdr:row>59</xdr:row>
      <xdr:rowOff>80264</xdr:rowOff>
    </xdr:to>
    <xdr:cxnSp macro="">
      <xdr:nvCxnSpPr>
        <xdr:cNvPr id="353" name="直線コネクタ 352"/>
        <xdr:cNvCxnSpPr/>
      </xdr:nvCxnSpPr>
      <xdr:spPr>
        <a:xfrm flipV="1">
          <a:off x="10475595" y="8869705"/>
          <a:ext cx="1270" cy="1326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84091</xdr:rowOff>
    </xdr:from>
    <xdr:ext cx="469744" cy="259045"/>
    <xdr:sp macro="" textlink="">
      <xdr:nvSpPr>
        <xdr:cNvPr id="354" name="農林水産業費最小値テキスト"/>
        <xdr:cNvSpPr txBox="1"/>
      </xdr:nvSpPr>
      <xdr:spPr>
        <a:xfrm>
          <a:off x="10528300" y="101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80264</xdr:rowOff>
    </xdr:from>
    <xdr:to>
      <xdr:col>55</xdr:col>
      <xdr:colOff>88900</xdr:colOff>
      <xdr:row>59</xdr:row>
      <xdr:rowOff>80264</xdr:rowOff>
    </xdr:to>
    <xdr:cxnSp macro="">
      <xdr:nvCxnSpPr>
        <xdr:cNvPr id="355" name="直線コネクタ 354"/>
        <xdr:cNvCxnSpPr/>
      </xdr:nvCxnSpPr>
      <xdr:spPr>
        <a:xfrm>
          <a:off x="10388600" y="1019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72432</xdr:rowOff>
    </xdr:from>
    <xdr:ext cx="534377" cy="259045"/>
    <xdr:sp macro="" textlink="">
      <xdr:nvSpPr>
        <xdr:cNvPr id="356" name="農林水産業費最大値テキスト"/>
        <xdr:cNvSpPr txBox="1"/>
      </xdr:nvSpPr>
      <xdr:spPr>
        <a:xfrm>
          <a:off x="10528300" y="864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125755</xdr:rowOff>
    </xdr:from>
    <xdr:to>
      <xdr:col>55</xdr:col>
      <xdr:colOff>88900</xdr:colOff>
      <xdr:row>51</xdr:row>
      <xdr:rowOff>125755</xdr:rowOff>
    </xdr:to>
    <xdr:cxnSp macro="">
      <xdr:nvCxnSpPr>
        <xdr:cNvPr id="357" name="直線コネクタ 356"/>
        <xdr:cNvCxnSpPr/>
      </xdr:nvCxnSpPr>
      <xdr:spPr>
        <a:xfrm>
          <a:off x="10388600" y="886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124237</xdr:rowOff>
    </xdr:from>
    <xdr:to>
      <xdr:col>55</xdr:col>
      <xdr:colOff>0</xdr:colOff>
      <xdr:row>56</xdr:row>
      <xdr:rowOff>49697</xdr:rowOff>
    </xdr:to>
    <xdr:cxnSp macro="">
      <xdr:nvCxnSpPr>
        <xdr:cNvPr id="358" name="直線コネクタ 357"/>
        <xdr:cNvCxnSpPr/>
      </xdr:nvCxnSpPr>
      <xdr:spPr>
        <a:xfrm flipV="1">
          <a:off x="9639300" y="9553987"/>
          <a:ext cx="838200" cy="9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2650</xdr:rowOff>
    </xdr:from>
    <xdr:ext cx="534377" cy="259045"/>
    <xdr:sp macro="" textlink="">
      <xdr:nvSpPr>
        <xdr:cNvPr id="359" name="農林水産業費平均値テキスト"/>
        <xdr:cNvSpPr txBox="1"/>
      </xdr:nvSpPr>
      <xdr:spPr>
        <a:xfrm>
          <a:off x="10528300" y="9775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24223</xdr:rowOff>
    </xdr:from>
    <xdr:to>
      <xdr:col>55</xdr:col>
      <xdr:colOff>50800</xdr:colOff>
      <xdr:row>57</xdr:row>
      <xdr:rowOff>125823</xdr:rowOff>
    </xdr:to>
    <xdr:sp macro="" textlink="">
      <xdr:nvSpPr>
        <xdr:cNvPr id="360" name="フローチャート: 判断 359"/>
        <xdr:cNvSpPr/>
      </xdr:nvSpPr>
      <xdr:spPr>
        <a:xfrm>
          <a:off x="104267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21302</xdr:rowOff>
    </xdr:from>
    <xdr:to>
      <xdr:col>50</xdr:col>
      <xdr:colOff>114300</xdr:colOff>
      <xdr:row>56</xdr:row>
      <xdr:rowOff>49697</xdr:rowOff>
    </xdr:to>
    <xdr:cxnSp macro="">
      <xdr:nvCxnSpPr>
        <xdr:cNvPr id="361" name="直線コネクタ 360"/>
        <xdr:cNvCxnSpPr/>
      </xdr:nvCxnSpPr>
      <xdr:spPr>
        <a:xfrm>
          <a:off x="8750300" y="9622502"/>
          <a:ext cx="889000" cy="2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54284</xdr:rowOff>
    </xdr:from>
    <xdr:to>
      <xdr:col>50</xdr:col>
      <xdr:colOff>165100</xdr:colOff>
      <xdr:row>57</xdr:row>
      <xdr:rowOff>155884</xdr:rowOff>
    </xdr:to>
    <xdr:sp macro="" textlink="">
      <xdr:nvSpPr>
        <xdr:cNvPr id="362" name="フローチャート: 判断 361"/>
        <xdr:cNvSpPr/>
      </xdr:nvSpPr>
      <xdr:spPr>
        <a:xfrm>
          <a:off x="9588500" y="982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147011</xdr:rowOff>
    </xdr:from>
    <xdr:ext cx="534377" cy="259045"/>
    <xdr:sp macro="" textlink="">
      <xdr:nvSpPr>
        <xdr:cNvPr id="363" name="テキスト ボックス 362"/>
        <xdr:cNvSpPr txBox="1"/>
      </xdr:nvSpPr>
      <xdr:spPr>
        <a:xfrm>
          <a:off x="9372111" y="991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107631</xdr:rowOff>
    </xdr:from>
    <xdr:to>
      <xdr:col>45</xdr:col>
      <xdr:colOff>177800</xdr:colOff>
      <xdr:row>56</xdr:row>
      <xdr:rowOff>21302</xdr:rowOff>
    </xdr:to>
    <xdr:cxnSp macro="">
      <xdr:nvCxnSpPr>
        <xdr:cNvPr id="364" name="直線コネクタ 363"/>
        <xdr:cNvCxnSpPr/>
      </xdr:nvCxnSpPr>
      <xdr:spPr>
        <a:xfrm>
          <a:off x="7861300" y="8680131"/>
          <a:ext cx="889000" cy="94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38379</xdr:rowOff>
    </xdr:from>
    <xdr:to>
      <xdr:col>46</xdr:col>
      <xdr:colOff>38100</xdr:colOff>
      <xdr:row>57</xdr:row>
      <xdr:rowOff>139979</xdr:rowOff>
    </xdr:to>
    <xdr:sp macro="" textlink="">
      <xdr:nvSpPr>
        <xdr:cNvPr id="365" name="フローチャート: 判断 364"/>
        <xdr:cNvSpPr/>
      </xdr:nvSpPr>
      <xdr:spPr>
        <a:xfrm>
          <a:off x="8699500" y="981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131106</xdr:rowOff>
    </xdr:from>
    <xdr:ext cx="534377" cy="259045"/>
    <xdr:sp macro="" textlink="">
      <xdr:nvSpPr>
        <xdr:cNvPr id="366" name="テキスト ボックス 365"/>
        <xdr:cNvSpPr txBox="1"/>
      </xdr:nvSpPr>
      <xdr:spPr>
        <a:xfrm>
          <a:off x="8483111" y="99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107631</xdr:rowOff>
    </xdr:from>
    <xdr:to>
      <xdr:col>41</xdr:col>
      <xdr:colOff>50800</xdr:colOff>
      <xdr:row>56</xdr:row>
      <xdr:rowOff>166822</xdr:rowOff>
    </xdr:to>
    <xdr:cxnSp macro="">
      <xdr:nvCxnSpPr>
        <xdr:cNvPr id="367" name="直線コネクタ 366"/>
        <xdr:cNvCxnSpPr/>
      </xdr:nvCxnSpPr>
      <xdr:spPr>
        <a:xfrm flipV="1">
          <a:off x="6972300" y="8680131"/>
          <a:ext cx="889000" cy="108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33513</xdr:rowOff>
    </xdr:from>
    <xdr:to>
      <xdr:col>41</xdr:col>
      <xdr:colOff>101600</xdr:colOff>
      <xdr:row>57</xdr:row>
      <xdr:rowOff>135113</xdr:rowOff>
    </xdr:to>
    <xdr:sp macro="" textlink="">
      <xdr:nvSpPr>
        <xdr:cNvPr id="368" name="フローチャート: 判断 367"/>
        <xdr:cNvSpPr/>
      </xdr:nvSpPr>
      <xdr:spPr>
        <a:xfrm>
          <a:off x="78105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126240</xdr:rowOff>
    </xdr:from>
    <xdr:ext cx="534377" cy="259045"/>
    <xdr:sp macro="" textlink="">
      <xdr:nvSpPr>
        <xdr:cNvPr id="369" name="テキスト ボックス 368"/>
        <xdr:cNvSpPr txBox="1"/>
      </xdr:nvSpPr>
      <xdr:spPr>
        <a:xfrm>
          <a:off x="7594111" y="98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14050</xdr:rowOff>
    </xdr:from>
    <xdr:to>
      <xdr:col>36</xdr:col>
      <xdr:colOff>165100</xdr:colOff>
      <xdr:row>57</xdr:row>
      <xdr:rowOff>115650</xdr:rowOff>
    </xdr:to>
    <xdr:sp macro="" textlink="">
      <xdr:nvSpPr>
        <xdr:cNvPr id="370" name="フローチャート: 判断 369"/>
        <xdr:cNvSpPr/>
      </xdr:nvSpPr>
      <xdr:spPr>
        <a:xfrm>
          <a:off x="6921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106777</xdr:rowOff>
    </xdr:from>
    <xdr:ext cx="534377" cy="259045"/>
    <xdr:sp macro="" textlink="">
      <xdr:nvSpPr>
        <xdr:cNvPr id="371" name="テキスト ボックス 370"/>
        <xdr:cNvSpPr txBox="1"/>
      </xdr:nvSpPr>
      <xdr:spPr>
        <a:xfrm>
          <a:off x="6705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73437</xdr:rowOff>
    </xdr:from>
    <xdr:to>
      <xdr:col>55</xdr:col>
      <xdr:colOff>50800</xdr:colOff>
      <xdr:row>56</xdr:row>
      <xdr:rowOff>3587</xdr:rowOff>
    </xdr:to>
    <xdr:sp macro="" textlink="">
      <xdr:nvSpPr>
        <xdr:cNvPr id="377" name="楕円 376"/>
        <xdr:cNvSpPr/>
      </xdr:nvSpPr>
      <xdr:spPr>
        <a:xfrm>
          <a:off x="10426700" y="95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96314</xdr:rowOff>
    </xdr:from>
    <xdr:ext cx="534377" cy="259045"/>
    <xdr:sp macro="" textlink="">
      <xdr:nvSpPr>
        <xdr:cNvPr id="378" name="農林水産業費該当値テキスト"/>
        <xdr:cNvSpPr txBox="1"/>
      </xdr:nvSpPr>
      <xdr:spPr>
        <a:xfrm>
          <a:off x="10528300" y="935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170347</xdr:rowOff>
    </xdr:from>
    <xdr:to>
      <xdr:col>50</xdr:col>
      <xdr:colOff>165100</xdr:colOff>
      <xdr:row>56</xdr:row>
      <xdr:rowOff>100497</xdr:rowOff>
    </xdr:to>
    <xdr:sp macro="" textlink="">
      <xdr:nvSpPr>
        <xdr:cNvPr id="379" name="楕円 378"/>
        <xdr:cNvSpPr/>
      </xdr:nvSpPr>
      <xdr:spPr>
        <a:xfrm>
          <a:off x="9588500" y="96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117024</xdr:rowOff>
    </xdr:from>
    <xdr:ext cx="534377" cy="259045"/>
    <xdr:sp macro="" textlink="">
      <xdr:nvSpPr>
        <xdr:cNvPr id="380" name="テキスト ボックス 379"/>
        <xdr:cNvSpPr txBox="1"/>
      </xdr:nvSpPr>
      <xdr:spPr>
        <a:xfrm>
          <a:off x="9372111" y="93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141952</xdr:rowOff>
    </xdr:from>
    <xdr:to>
      <xdr:col>46</xdr:col>
      <xdr:colOff>38100</xdr:colOff>
      <xdr:row>56</xdr:row>
      <xdr:rowOff>72102</xdr:rowOff>
    </xdr:to>
    <xdr:sp macro="" textlink="">
      <xdr:nvSpPr>
        <xdr:cNvPr id="381" name="楕円 380"/>
        <xdr:cNvSpPr/>
      </xdr:nvSpPr>
      <xdr:spPr>
        <a:xfrm>
          <a:off x="8699500" y="95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88629</xdr:rowOff>
    </xdr:from>
    <xdr:ext cx="534377" cy="259045"/>
    <xdr:sp macro="" textlink="">
      <xdr:nvSpPr>
        <xdr:cNvPr id="382" name="テキスト ボックス 381"/>
        <xdr:cNvSpPr txBox="1"/>
      </xdr:nvSpPr>
      <xdr:spPr>
        <a:xfrm>
          <a:off x="8483111" y="9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56831</xdr:rowOff>
    </xdr:from>
    <xdr:to>
      <xdr:col>41</xdr:col>
      <xdr:colOff>101600</xdr:colOff>
      <xdr:row>50</xdr:row>
      <xdr:rowOff>158431</xdr:rowOff>
    </xdr:to>
    <xdr:sp macro="" textlink="">
      <xdr:nvSpPr>
        <xdr:cNvPr id="383" name="楕円 382"/>
        <xdr:cNvSpPr/>
      </xdr:nvSpPr>
      <xdr:spPr>
        <a:xfrm>
          <a:off x="7810500" y="86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3508</xdr:rowOff>
    </xdr:from>
    <xdr:ext cx="534377" cy="259045"/>
    <xdr:sp macro="" textlink="">
      <xdr:nvSpPr>
        <xdr:cNvPr id="384" name="テキスト ボックス 383"/>
        <xdr:cNvSpPr txBox="1"/>
      </xdr:nvSpPr>
      <xdr:spPr>
        <a:xfrm>
          <a:off x="7594111" y="84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116022</xdr:rowOff>
    </xdr:from>
    <xdr:to>
      <xdr:col>36</xdr:col>
      <xdr:colOff>165100</xdr:colOff>
      <xdr:row>57</xdr:row>
      <xdr:rowOff>46172</xdr:rowOff>
    </xdr:to>
    <xdr:sp macro="" textlink="">
      <xdr:nvSpPr>
        <xdr:cNvPr id="385" name="楕円 384"/>
        <xdr:cNvSpPr/>
      </xdr:nvSpPr>
      <xdr:spPr>
        <a:xfrm>
          <a:off x="6921500" y="971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62699</xdr:rowOff>
    </xdr:from>
    <xdr:ext cx="534377" cy="259045"/>
    <xdr:sp macro="" textlink="">
      <xdr:nvSpPr>
        <xdr:cNvPr id="386" name="テキスト ボックス 385"/>
        <xdr:cNvSpPr txBox="1"/>
      </xdr:nvSpPr>
      <xdr:spPr>
        <a:xfrm>
          <a:off x="6705111" y="949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7" name="直線コネクタ 39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8" name="テキスト ボックス 39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9" name="直線コネクタ 39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0" name="テキスト ボックス 39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1" name="直線コネクタ 40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2" name="テキスト ボックス 40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3" name="直線コネクタ 40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4" name="テキスト ボックス 40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5" name="直線コネクタ 40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6" name="テキスト ボックス 40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162713</xdr:rowOff>
    </xdr:from>
    <xdr:to>
      <xdr:col>54</xdr:col>
      <xdr:colOff>189865</xdr:colOff>
      <xdr:row>79</xdr:row>
      <xdr:rowOff>40450</xdr:rowOff>
    </xdr:to>
    <xdr:cxnSp macro="">
      <xdr:nvCxnSpPr>
        <xdr:cNvPr id="410" name="直線コネクタ 409"/>
        <xdr:cNvCxnSpPr/>
      </xdr:nvCxnSpPr>
      <xdr:spPr>
        <a:xfrm flipV="1">
          <a:off x="10475595" y="11992763"/>
          <a:ext cx="1270" cy="1592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44277</xdr:rowOff>
    </xdr:from>
    <xdr:ext cx="378565" cy="259045"/>
    <xdr:sp macro="" textlink="">
      <xdr:nvSpPr>
        <xdr:cNvPr id="411" name="商工費最小値テキスト"/>
        <xdr:cNvSpPr txBox="1"/>
      </xdr:nvSpPr>
      <xdr:spPr>
        <a:xfrm>
          <a:off x="10528300"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40450</xdr:rowOff>
    </xdr:from>
    <xdr:to>
      <xdr:col>55</xdr:col>
      <xdr:colOff>88900</xdr:colOff>
      <xdr:row>79</xdr:row>
      <xdr:rowOff>40450</xdr:rowOff>
    </xdr:to>
    <xdr:cxnSp macro="">
      <xdr:nvCxnSpPr>
        <xdr:cNvPr id="412" name="直線コネクタ 411"/>
        <xdr:cNvCxnSpPr/>
      </xdr:nvCxnSpPr>
      <xdr:spPr>
        <a:xfrm>
          <a:off x="10388600" y="135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109390</xdr:rowOff>
    </xdr:from>
    <xdr:ext cx="534377" cy="259045"/>
    <xdr:sp macro="" textlink="">
      <xdr:nvSpPr>
        <xdr:cNvPr id="413" name="商工費最大値テキスト"/>
        <xdr:cNvSpPr txBox="1"/>
      </xdr:nvSpPr>
      <xdr:spPr>
        <a:xfrm>
          <a:off x="10528300" y="117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162713</xdr:rowOff>
    </xdr:from>
    <xdr:to>
      <xdr:col>55</xdr:col>
      <xdr:colOff>88900</xdr:colOff>
      <xdr:row>69</xdr:row>
      <xdr:rowOff>162713</xdr:rowOff>
    </xdr:to>
    <xdr:cxnSp macro="">
      <xdr:nvCxnSpPr>
        <xdr:cNvPr id="414" name="直線コネクタ 413"/>
        <xdr:cNvCxnSpPr/>
      </xdr:nvCxnSpPr>
      <xdr:spPr>
        <a:xfrm>
          <a:off x="10388600" y="119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116040</xdr:rowOff>
    </xdr:from>
    <xdr:to>
      <xdr:col>55</xdr:col>
      <xdr:colOff>0</xdr:colOff>
      <xdr:row>77</xdr:row>
      <xdr:rowOff>163551</xdr:rowOff>
    </xdr:to>
    <xdr:cxnSp macro="">
      <xdr:nvCxnSpPr>
        <xdr:cNvPr id="415" name="直線コネクタ 414"/>
        <xdr:cNvCxnSpPr/>
      </xdr:nvCxnSpPr>
      <xdr:spPr>
        <a:xfrm>
          <a:off x="9639300" y="12803340"/>
          <a:ext cx="838200" cy="56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130427</xdr:rowOff>
    </xdr:from>
    <xdr:ext cx="534377" cy="259045"/>
    <xdr:sp macro="" textlink="">
      <xdr:nvSpPr>
        <xdr:cNvPr id="416" name="商工費平均値テキスト"/>
        <xdr:cNvSpPr txBox="1"/>
      </xdr:nvSpPr>
      <xdr:spPr>
        <a:xfrm>
          <a:off x="10528300" y="1316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107550</xdr:rowOff>
    </xdr:from>
    <xdr:to>
      <xdr:col>55</xdr:col>
      <xdr:colOff>50800</xdr:colOff>
      <xdr:row>78</xdr:row>
      <xdr:rowOff>37700</xdr:rowOff>
    </xdr:to>
    <xdr:sp macro="" textlink="">
      <xdr:nvSpPr>
        <xdr:cNvPr id="417" name="フローチャート: 判断 416"/>
        <xdr:cNvSpPr/>
      </xdr:nvSpPr>
      <xdr:spPr>
        <a:xfrm>
          <a:off x="104267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111030</xdr:rowOff>
    </xdr:from>
    <xdr:to>
      <xdr:col>50</xdr:col>
      <xdr:colOff>114300</xdr:colOff>
      <xdr:row>74</xdr:row>
      <xdr:rowOff>116040</xdr:rowOff>
    </xdr:to>
    <xdr:cxnSp macro="">
      <xdr:nvCxnSpPr>
        <xdr:cNvPr id="418" name="直線コネクタ 417"/>
        <xdr:cNvCxnSpPr/>
      </xdr:nvCxnSpPr>
      <xdr:spPr>
        <a:xfrm>
          <a:off x="8750300" y="12626880"/>
          <a:ext cx="889000" cy="17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109589</xdr:rowOff>
    </xdr:from>
    <xdr:to>
      <xdr:col>50</xdr:col>
      <xdr:colOff>165100</xdr:colOff>
      <xdr:row>78</xdr:row>
      <xdr:rowOff>39739</xdr:rowOff>
    </xdr:to>
    <xdr:sp macro="" textlink="">
      <xdr:nvSpPr>
        <xdr:cNvPr id="419" name="フローチャート: 判断 418"/>
        <xdr:cNvSpPr/>
      </xdr:nvSpPr>
      <xdr:spPr>
        <a:xfrm>
          <a:off x="9588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30866</xdr:rowOff>
    </xdr:from>
    <xdr:ext cx="534377" cy="259045"/>
    <xdr:sp macro="" textlink="">
      <xdr:nvSpPr>
        <xdr:cNvPr id="420" name="テキスト ボックス 419"/>
        <xdr:cNvSpPr txBox="1"/>
      </xdr:nvSpPr>
      <xdr:spPr>
        <a:xfrm>
          <a:off x="9372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111030</xdr:rowOff>
    </xdr:from>
    <xdr:to>
      <xdr:col>45</xdr:col>
      <xdr:colOff>177800</xdr:colOff>
      <xdr:row>77</xdr:row>
      <xdr:rowOff>116917</xdr:rowOff>
    </xdr:to>
    <xdr:cxnSp macro="">
      <xdr:nvCxnSpPr>
        <xdr:cNvPr id="421" name="直線コネクタ 420"/>
        <xdr:cNvCxnSpPr/>
      </xdr:nvCxnSpPr>
      <xdr:spPr>
        <a:xfrm flipV="1">
          <a:off x="7861300" y="12626880"/>
          <a:ext cx="889000" cy="69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107417</xdr:rowOff>
    </xdr:from>
    <xdr:to>
      <xdr:col>46</xdr:col>
      <xdr:colOff>38100</xdr:colOff>
      <xdr:row>78</xdr:row>
      <xdr:rowOff>37567</xdr:rowOff>
    </xdr:to>
    <xdr:sp macro="" textlink="">
      <xdr:nvSpPr>
        <xdr:cNvPr id="422" name="フローチャート: 判断 421"/>
        <xdr:cNvSpPr/>
      </xdr:nvSpPr>
      <xdr:spPr>
        <a:xfrm>
          <a:off x="8699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28694</xdr:rowOff>
    </xdr:from>
    <xdr:ext cx="534377" cy="259045"/>
    <xdr:sp macro="" textlink="">
      <xdr:nvSpPr>
        <xdr:cNvPr id="423" name="テキスト ボックス 422"/>
        <xdr:cNvSpPr txBox="1"/>
      </xdr:nvSpPr>
      <xdr:spPr>
        <a:xfrm>
          <a:off x="8483111" y="1340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116917</xdr:rowOff>
    </xdr:from>
    <xdr:to>
      <xdr:col>41</xdr:col>
      <xdr:colOff>50800</xdr:colOff>
      <xdr:row>78</xdr:row>
      <xdr:rowOff>85465</xdr:rowOff>
    </xdr:to>
    <xdr:cxnSp macro="">
      <xdr:nvCxnSpPr>
        <xdr:cNvPr id="424" name="直線コネクタ 423"/>
        <xdr:cNvCxnSpPr/>
      </xdr:nvCxnSpPr>
      <xdr:spPr>
        <a:xfrm flipV="1">
          <a:off x="6972300" y="13318567"/>
          <a:ext cx="889000" cy="13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129248</xdr:rowOff>
    </xdr:from>
    <xdr:to>
      <xdr:col>41</xdr:col>
      <xdr:colOff>101600</xdr:colOff>
      <xdr:row>78</xdr:row>
      <xdr:rowOff>59398</xdr:rowOff>
    </xdr:to>
    <xdr:sp macro="" textlink="">
      <xdr:nvSpPr>
        <xdr:cNvPr id="425" name="フローチャート: 判断 424"/>
        <xdr:cNvSpPr/>
      </xdr:nvSpPr>
      <xdr:spPr>
        <a:xfrm>
          <a:off x="7810500" y="1333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50525</xdr:rowOff>
    </xdr:from>
    <xdr:ext cx="534377" cy="259045"/>
    <xdr:sp macro="" textlink="">
      <xdr:nvSpPr>
        <xdr:cNvPr id="426" name="テキスト ボックス 425"/>
        <xdr:cNvSpPr txBox="1"/>
      </xdr:nvSpPr>
      <xdr:spPr>
        <a:xfrm>
          <a:off x="7594111" y="134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160223</xdr:rowOff>
    </xdr:from>
    <xdr:to>
      <xdr:col>36</xdr:col>
      <xdr:colOff>165100</xdr:colOff>
      <xdr:row>78</xdr:row>
      <xdr:rowOff>90373</xdr:rowOff>
    </xdr:to>
    <xdr:sp macro="" textlink="">
      <xdr:nvSpPr>
        <xdr:cNvPr id="427" name="フローチャート: 判断 426"/>
        <xdr:cNvSpPr/>
      </xdr:nvSpPr>
      <xdr:spPr>
        <a:xfrm>
          <a:off x="6921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106900</xdr:rowOff>
    </xdr:from>
    <xdr:ext cx="469744" cy="259045"/>
    <xdr:sp macro="" textlink="">
      <xdr:nvSpPr>
        <xdr:cNvPr id="428" name="テキスト ボックス 427"/>
        <xdr:cNvSpPr txBox="1"/>
      </xdr:nvSpPr>
      <xdr:spPr>
        <a:xfrm>
          <a:off x="6737428" y="131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112751</xdr:rowOff>
    </xdr:from>
    <xdr:to>
      <xdr:col>55</xdr:col>
      <xdr:colOff>50800</xdr:colOff>
      <xdr:row>78</xdr:row>
      <xdr:rowOff>42901</xdr:rowOff>
    </xdr:to>
    <xdr:sp macro="" textlink="">
      <xdr:nvSpPr>
        <xdr:cNvPr id="434" name="楕円 433"/>
        <xdr:cNvSpPr/>
      </xdr:nvSpPr>
      <xdr:spPr>
        <a:xfrm>
          <a:off x="10426700" y="133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91178</xdr:rowOff>
    </xdr:from>
    <xdr:ext cx="534377" cy="259045"/>
    <xdr:sp macro="" textlink="">
      <xdr:nvSpPr>
        <xdr:cNvPr id="435" name="商工費該当値テキスト"/>
        <xdr:cNvSpPr txBox="1"/>
      </xdr:nvSpPr>
      <xdr:spPr>
        <a:xfrm>
          <a:off x="10528300" y="132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65240</xdr:rowOff>
    </xdr:from>
    <xdr:to>
      <xdr:col>50</xdr:col>
      <xdr:colOff>165100</xdr:colOff>
      <xdr:row>74</xdr:row>
      <xdr:rowOff>166840</xdr:rowOff>
    </xdr:to>
    <xdr:sp macro="" textlink="">
      <xdr:nvSpPr>
        <xdr:cNvPr id="436" name="楕円 435"/>
        <xdr:cNvSpPr/>
      </xdr:nvSpPr>
      <xdr:spPr>
        <a:xfrm>
          <a:off x="9588500" y="127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11917</xdr:rowOff>
    </xdr:from>
    <xdr:ext cx="534377" cy="259045"/>
    <xdr:sp macro="" textlink="">
      <xdr:nvSpPr>
        <xdr:cNvPr id="437" name="テキスト ボックス 436"/>
        <xdr:cNvSpPr txBox="1"/>
      </xdr:nvSpPr>
      <xdr:spPr>
        <a:xfrm>
          <a:off x="9372111" y="125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60230</xdr:rowOff>
    </xdr:from>
    <xdr:to>
      <xdr:col>46</xdr:col>
      <xdr:colOff>38100</xdr:colOff>
      <xdr:row>73</xdr:row>
      <xdr:rowOff>161830</xdr:rowOff>
    </xdr:to>
    <xdr:sp macro="" textlink="">
      <xdr:nvSpPr>
        <xdr:cNvPr id="438" name="楕円 437"/>
        <xdr:cNvSpPr/>
      </xdr:nvSpPr>
      <xdr:spPr>
        <a:xfrm>
          <a:off x="8699500" y="1257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6907</xdr:rowOff>
    </xdr:from>
    <xdr:ext cx="534377" cy="259045"/>
    <xdr:sp macro="" textlink="">
      <xdr:nvSpPr>
        <xdr:cNvPr id="439" name="テキスト ボックス 438"/>
        <xdr:cNvSpPr txBox="1"/>
      </xdr:nvSpPr>
      <xdr:spPr>
        <a:xfrm>
          <a:off x="8483111" y="123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66117</xdr:rowOff>
    </xdr:from>
    <xdr:to>
      <xdr:col>41</xdr:col>
      <xdr:colOff>101600</xdr:colOff>
      <xdr:row>77</xdr:row>
      <xdr:rowOff>167717</xdr:rowOff>
    </xdr:to>
    <xdr:sp macro="" textlink="">
      <xdr:nvSpPr>
        <xdr:cNvPr id="440" name="楕円 439"/>
        <xdr:cNvSpPr/>
      </xdr:nvSpPr>
      <xdr:spPr>
        <a:xfrm>
          <a:off x="7810500" y="13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12794</xdr:rowOff>
    </xdr:from>
    <xdr:ext cx="534377" cy="259045"/>
    <xdr:sp macro="" textlink="">
      <xdr:nvSpPr>
        <xdr:cNvPr id="441" name="テキスト ボックス 440"/>
        <xdr:cNvSpPr txBox="1"/>
      </xdr:nvSpPr>
      <xdr:spPr>
        <a:xfrm>
          <a:off x="7594111" y="130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34665</xdr:rowOff>
    </xdr:from>
    <xdr:to>
      <xdr:col>36</xdr:col>
      <xdr:colOff>165100</xdr:colOff>
      <xdr:row>78</xdr:row>
      <xdr:rowOff>136265</xdr:rowOff>
    </xdr:to>
    <xdr:sp macro="" textlink="">
      <xdr:nvSpPr>
        <xdr:cNvPr id="442" name="楕円 441"/>
        <xdr:cNvSpPr/>
      </xdr:nvSpPr>
      <xdr:spPr>
        <a:xfrm>
          <a:off x="6921500" y="134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127392</xdr:rowOff>
    </xdr:from>
    <xdr:ext cx="469744" cy="259045"/>
    <xdr:sp macro="" textlink="">
      <xdr:nvSpPr>
        <xdr:cNvPr id="443" name="テキスト ボックス 442"/>
        <xdr:cNvSpPr txBox="1"/>
      </xdr:nvSpPr>
      <xdr:spPr>
        <a:xfrm>
          <a:off x="6737428" y="135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67517</xdr:rowOff>
    </xdr:from>
    <xdr:to>
      <xdr:col>54</xdr:col>
      <xdr:colOff>189865</xdr:colOff>
      <xdr:row>98</xdr:row>
      <xdr:rowOff>67824</xdr:rowOff>
    </xdr:to>
    <xdr:cxnSp macro="">
      <xdr:nvCxnSpPr>
        <xdr:cNvPr id="465" name="直線コネクタ 464"/>
        <xdr:cNvCxnSpPr/>
      </xdr:nvCxnSpPr>
      <xdr:spPr>
        <a:xfrm flipV="1">
          <a:off x="10475595" y="15840917"/>
          <a:ext cx="1270" cy="1029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71651</xdr:rowOff>
    </xdr:from>
    <xdr:ext cx="534377" cy="259045"/>
    <xdr:sp macro="" textlink="">
      <xdr:nvSpPr>
        <xdr:cNvPr id="466" name="土木費最小値テキスト"/>
        <xdr:cNvSpPr txBox="1"/>
      </xdr:nvSpPr>
      <xdr:spPr>
        <a:xfrm>
          <a:off x="10528300" y="1687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67824</xdr:rowOff>
    </xdr:from>
    <xdr:to>
      <xdr:col>55</xdr:col>
      <xdr:colOff>88900</xdr:colOff>
      <xdr:row>98</xdr:row>
      <xdr:rowOff>67824</xdr:rowOff>
    </xdr:to>
    <xdr:cxnSp macro="">
      <xdr:nvCxnSpPr>
        <xdr:cNvPr id="467" name="直線コネクタ 466"/>
        <xdr:cNvCxnSpPr/>
      </xdr:nvCxnSpPr>
      <xdr:spPr>
        <a:xfrm>
          <a:off x="10388600" y="1686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14194</xdr:rowOff>
    </xdr:from>
    <xdr:ext cx="599010" cy="259045"/>
    <xdr:sp macro="" textlink="">
      <xdr:nvSpPr>
        <xdr:cNvPr id="468" name="土木費最大値テキスト"/>
        <xdr:cNvSpPr txBox="1"/>
      </xdr:nvSpPr>
      <xdr:spPr>
        <a:xfrm>
          <a:off x="10528300" y="1561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67517</xdr:rowOff>
    </xdr:from>
    <xdr:to>
      <xdr:col>55</xdr:col>
      <xdr:colOff>88900</xdr:colOff>
      <xdr:row>92</xdr:row>
      <xdr:rowOff>67517</xdr:rowOff>
    </xdr:to>
    <xdr:cxnSp macro="">
      <xdr:nvCxnSpPr>
        <xdr:cNvPr id="469" name="直線コネクタ 468"/>
        <xdr:cNvCxnSpPr/>
      </xdr:nvCxnSpPr>
      <xdr:spPr>
        <a:xfrm>
          <a:off x="10388600" y="1584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42948</xdr:rowOff>
    </xdr:from>
    <xdr:to>
      <xdr:col>55</xdr:col>
      <xdr:colOff>0</xdr:colOff>
      <xdr:row>96</xdr:row>
      <xdr:rowOff>130871</xdr:rowOff>
    </xdr:to>
    <xdr:cxnSp macro="">
      <xdr:nvCxnSpPr>
        <xdr:cNvPr id="470" name="直線コネクタ 469"/>
        <xdr:cNvCxnSpPr/>
      </xdr:nvCxnSpPr>
      <xdr:spPr>
        <a:xfrm flipV="1">
          <a:off x="9639300" y="16502148"/>
          <a:ext cx="838200" cy="8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154785</xdr:rowOff>
    </xdr:from>
    <xdr:ext cx="534377" cy="259045"/>
    <xdr:sp macro="" textlink="">
      <xdr:nvSpPr>
        <xdr:cNvPr id="471" name="土木費平均値テキスト"/>
        <xdr:cNvSpPr txBox="1"/>
      </xdr:nvSpPr>
      <xdr:spPr>
        <a:xfrm>
          <a:off x="10528300" y="16613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4908</xdr:rowOff>
    </xdr:from>
    <xdr:to>
      <xdr:col>55</xdr:col>
      <xdr:colOff>50800</xdr:colOff>
      <xdr:row>97</xdr:row>
      <xdr:rowOff>106508</xdr:rowOff>
    </xdr:to>
    <xdr:sp macro="" textlink="">
      <xdr:nvSpPr>
        <xdr:cNvPr id="472" name="フローチャート: 判断 471"/>
        <xdr:cNvSpPr/>
      </xdr:nvSpPr>
      <xdr:spPr>
        <a:xfrm>
          <a:off x="104267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130871</xdr:rowOff>
    </xdr:from>
    <xdr:to>
      <xdr:col>50</xdr:col>
      <xdr:colOff>114300</xdr:colOff>
      <xdr:row>96</xdr:row>
      <xdr:rowOff>170675</xdr:rowOff>
    </xdr:to>
    <xdr:cxnSp macro="">
      <xdr:nvCxnSpPr>
        <xdr:cNvPr id="473" name="直線コネクタ 472"/>
        <xdr:cNvCxnSpPr/>
      </xdr:nvCxnSpPr>
      <xdr:spPr>
        <a:xfrm flipV="1">
          <a:off x="8750300" y="16590071"/>
          <a:ext cx="889000" cy="3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74" name="フローチャート: 判断 473"/>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95848</xdr:rowOff>
    </xdr:from>
    <xdr:ext cx="534377" cy="259045"/>
    <xdr:sp macro="" textlink="">
      <xdr:nvSpPr>
        <xdr:cNvPr id="475" name="テキスト ボックス 474"/>
        <xdr:cNvSpPr txBox="1"/>
      </xdr:nvSpPr>
      <xdr:spPr>
        <a:xfrm>
          <a:off x="9372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170675</xdr:rowOff>
    </xdr:from>
    <xdr:to>
      <xdr:col>45</xdr:col>
      <xdr:colOff>177800</xdr:colOff>
      <xdr:row>97</xdr:row>
      <xdr:rowOff>14934</xdr:rowOff>
    </xdr:to>
    <xdr:cxnSp macro="">
      <xdr:nvCxnSpPr>
        <xdr:cNvPr id="476" name="直線コネクタ 475"/>
        <xdr:cNvCxnSpPr/>
      </xdr:nvCxnSpPr>
      <xdr:spPr>
        <a:xfrm flipV="1">
          <a:off x="7861300" y="16629875"/>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9424</xdr:rowOff>
    </xdr:from>
    <xdr:to>
      <xdr:col>46</xdr:col>
      <xdr:colOff>38100</xdr:colOff>
      <xdr:row>97</xdr:row>
      <xdr:rowOff>111024</xdr:rowOff>
    </xdr:to>
    <xdr:sp macro="" textlink="">
      <xdr:nvSpPr>
        <xdr:cNvPr id="477" name="フローチャート: 判断 476"/>
        <xdr:cNvSpPr/>
      </xdr:nvSpPr>
      <xdr:spPr>
        <a:xfrm>
          <a:off x="8699500" y="1664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102151</xdr:rowOff>
    </xdr:from>
    <xdr:ext cx="534377" cy="259045"/>
    <xdr:sp macro="" textlink="">
      <xdr:nvSpPr>
        <xdr:cNvPr id="478" name="テキスト ボックス 477"/>
        <xdr:cNvSpPr txBox="1"/>
      </xdr:nvSpPr>
      <xdr:spPr>
        <a:xfrm>
          <a:off x="8483111" y="1673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14934</xdr:rowOff>
    </xdr:from>
    <xdr:to>
      <xdr:col>41</xdr:col>
      <xdr:colOff>50800</xdr:colOff>
      <xdr:row>97</xdr:row>
      <xdr:rowOff>25062</xdr:rowOff>
    </xdr:to>
    <xdr:cxnSp macro="">
      <xdr:nvCxnSpPr>
        <xdr:cNvPr id="479" name="直線コネクタ 478"/>
        <xdr:cNvCxnSpPr/>
      </xdr:nvCxnSpPr>
      <xdr:spPr>
        <a:xfrm flipV="1">
          <a:off x="6972300" y="16645584"/>
          <a:ext cx="889000" cy="1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35613</xdr:rowOff>
    </xdr:from>
    <xdr:to>
      <xdr:col>41</xdr:col>
      <xdr:colOff>101600</xdr:colOff>
      <xdr:row>97</xdr:row>
      <xdr:rowOff>137213</xdr:rowOff>
    </xdr:to>
    <xdr:sp macro="" textlink="">
      <xdr:nvSpPr>
        <xdr:cNvPr id="480" name="フローチャート: 判断 479"/>
        <xdr:cNvSpPr/>
      </xdr:nvSpPr>
      <xdr:spPr>
        <a:xfrm>
          <a:off x="7810500" y="1666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128340</xdr:rowOff>
    </xdr:from>
    <xdr:ext cx="534377" cy="259045"/>
    <xdr:sp macro="" textlink="">
      <xdr:nvSpPr>
        <xdr:cNvPr id="481" name="テキスト ボックス 480"/>
        <xdr:cNvSpPr txBox="1"/>
      </xdr:nvSpPr>
      <xdr:spPr>
        <a:xfrm>
          <a:off x="7594111" y="167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152538</xdr:rowOff>
    </xdr:from>
    <xdr:to>
      <xdr:col>36</xdr:col>
      <xdr:colOff>165100</xdr:colOff>
      <xdr:row>97</xdr:row>
      <xdr:rowOff>82688</xdr:rowOff>
    </xdr:to>
    <xdr:sp macro="" textlink="">
      <xdr:nvSpPr>
        <xdr:cNvPr id="482" name="フローチャート: 判断 481"/>
        <xdr:cNvSpPr/>
      </xdr:nvSpPr>
      <xdr:spPr>
        <a:xfrm>
          <a:off x="6921500" y="166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73815</xdr:rowOff>
    </xdr:from>
    <xdr:ext cx="534377" cy="259045"/>
    <xdr:sp macro="" textlink="">
      <xdr:nvSpPr>
        <xdr:cNvPr id="483" name="テキスト ボックス 482"/>
        <xdr:cNvSpPr txBox="1"/>
      </xdr:nvSpPr>
      <xdr:spPr>
        <a:xfrm>
          <a:off x="6705111" y="167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163598</xdr:rowOff>
    </xdr:from>
    <xdr:to>
      <xdr:col>55</xdr:col>
      <xdr:colOff>50800</xdr:colOff>
      <xdr:row>96</xdr:row>
      <xdr:rowOff>93748</xdr:rowOff>
    </xdr:to>
    <xdr:sp macro="" textlink="">
      <xdr:nvSpPr>
        <xdr:cNvPr id="489" name="楕円 488"/>
        <xdr:cNvSpPr/>
      </xdr:nvSpPr>
      <xdr:spPr>
        <a:xfrm>
          <a:off x="10426700" y="1645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15025</xdr:rowOff>
    </xdr:from>
    <xdr:ext cx="534377" cy="259045"/>
    <xdr:sp macro="" textlink="">
      <xdr:nvSpPr>
        <xdr:cNvPr id="490" name="土木費該当値テキスト"/>
        <xdr:cNvSpPr txBox="1"/>
      </xdr:nvSpPr>
      <xdr:spPr>
        <a:xfrm>
          <a:off x="10528300" y="163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80071</xdr:rowOff>
    </xdr:from>
    <xdr:to>
      <xdr:col>50</xdr:col>
      <xdr:colOff>165100</xdr:colOff>
      <xdr:row>97</xdr:row>
      <xdr:rowOff>10221</xdr:rowOff>
    </xdr:to>
    <xdr:sp macro="" textlink="">
      <xdr:nvSpPr>
        <xdr:cNvPr id="491" name="楕円 490"/>
        <xdr:cNvSpPr/>
      </xdr:nvSpPr>
      <xdr:spPr>
        <a:xfrm>
          <a:off x="9588500" y="165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26748</xdr:rowOff>
    </xdr:from>
    <xdr:ext cx="534377" cy="259045"/>
    <xdr:sp macro="" textlink="">
      <xdr:nvSpPr>
        <xdr:cNvPr id="492" name="テキスト ボックス 491"/>
        <xdr:cNvSpPr txBox="1"/>
      </xdr:nvSpPr>
      <xdr:spPr>
        <a:xfrm>
          <a:off x="9372111" y="1631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119875</xdr:rowOff>
    </xdr:from>
    <xdr:to>
      <xdr:col>46</xdr:col>
      <xdr:colOff>38100</xdr:colOff>
      <xdr:row>97</xdr:row>
      <xdr:rowOff>50025</xdr:rowOff>
    </xdr:to>
    <xdr:sp macro="" textlink="">
      <xdr:nvSpPr>
        <xdr:cNvPr id="493" name="楕円 492"/>
        <xdr:cNvSpPr/>
      </xdr:nvSpPr>
      <xdr:spPr>
        <a:xfrm>
          <a:off x="8699500" y="165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66552</xdr:rowOff>
    </xdr:from>
    <xdr:ext cx="534377" cy="259045"/>
    <xdr:sp macro="" textlink="">
      <xdr:nvSpPr>
        <xdr:cNvPr id="494" name="テキスト ボックス 493"/>
        <xdr:cNvSpPr txBox="1"/>
      </xdr:nvSpPr>
      <xdr:spPr>
        <a:xfrm>
          <a:off x="8483111" y="163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135584</xdr:rowOff>
    </xdr:from>
    <xdr:to>
      <xdr:col>41</xdr:col>
      <xdr:colOff>101600</xdr:colOff>
      <xdr:row>97</xdr:row>
      <xdr:rowOff>65734</xdr:rowOff>
    </xdr:to>
    <xdr:sp macro="" textlink="">
      <xdr:nvSpPr>
        <xdr:cNvPr id="495" name="楕円 494"/>
        <xdr:cNvSpPr/>
      </xdr:nvSpPr>
      <xdr:spPr>
        <a:xfrm>
          <a:off x="7810500" y="165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82261</xdr:rowOff>
    </xdr:from>
    <xdr:ext cx="534377" cy="259045"/>
    <xdr:sp macro="" textlink="">
      <xdr:nvSpPr>
        <xdr:cNvPr id="496" name="テキスト ボックス 495"/>
        <xdr:cNvSpPr txBox="1"/>
      </xdr:nvSpPr>
      <xdr:spPr>
        <a:xfrm>
          <a:off x="7594111" y="1637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145712</xdr:rowOff>
    </xdr:from>
    <xdr:to>
      <xdr:col>36</xdr:col>
      <xdr:colOff>165100</xdr:colOff>
      <xdr:row>97</xdr:row>
      <xdr:rowOff>75862</xdr:rowOff>
    </xdr:to>
    <xdr:sp macro="" textlink="">
      <xdr:nvSpPr>
        <xdr:cNvPr id="497" name="楕円 496"/>
        <xdr:cNvSpPr/>
      </xdr:nvSpPr>
      <xdr:spPr>
        <a:xfrm>
          <a:off x="6921500" y="1660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92389</xdr:rowOff>
    </xdr:from>
    <xdr:ext cx="534377" cy="259045"/>
    <xdr:sp macro="" textlink="">
      <xdr:nvSpPr>
        <xdr:cNvPr id="498" name="テキスト ボックス 497"/>
        <xdr:cNvSpPr txBox="1"/>
      </xdr:nvSpPr>
      <xdr:spPr>
        <a:xfrm>
          <a:off x="6705111" y="1638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39040</xdr:rowOff>
    </xdr:from>
    <xdr:to>
      <xdr:col>85</xdr:col>
      <xdr:colOff>126364</xdr:colOff>
      <xdr:row>37</xdr:row>
      <xdr:rowOff>162579</xdr:rowOff>
    </xdr:to>
    <xdr:cxnSp macro="">
      <xdr:nvCxnSpPr>
        <xdr:cNvPr id="522" name="直線コネクタ 521"/>
        <xdr:cNvCxnSpPr/>
      </xdr:nvCxnSpPr>
      <xdr:spPr>
        <a:xfrm flipV="1">
          <a:off x="16317595" y="5353990"/>
          <a:ext cx="1269" cy="115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166406</xdr:rowOff>
    </xdr:from>
    <xdr:ext cx="534377" cy="259045"/>
    <xdr:sp macro="" textlink="">
      <xdr:nvSpPr>
        <xdr:cNvPr id="523" name="消防費最小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162579</xdr:rowOff>
    </xdr:from>
    <xdr:to>
      <xdr:col>86</xdr:col>
      <xdr:colOff>25400</xdr:colOff>
      <xdr:row>37</xdr:row>
      <xdr:rowOff>162579</xdr:rowOff>
    </xdr:to>
    <xdr:cxnSp macro="">
      <xdr:nvCxnSpPr>
        <xdr:cNvPr id="524" name="直線コネクタ 523"/>
        <xdr:cNvCxnSpPr/>
      </xdr:nvCxnSpPr>
      <xdr:spPr>
        <a:xfrm>
          <a:off x="16230600" y="650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157167</xdr:rowOff>
    </xdr:from>
    <xdr:ext cx="534377" cy="259045"/>
    <xdr:sp macro="" textlink="">
      <xdr:nvSpPr>
        <xdr:cNvPr id="525" name="消防費最大値テキスト"/>
        <xdr:cNvSpPr txBox="1"/>
      </xdr:nvSpPr>
      <xdr:spPr>
        <a:xfrm>
          <a:off x="16370300" y="512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39040</xdr:rowOff>
    </xdr:from>
    <xdr:to>
      <xdr:col>86</xdr:col>
      <xdr:colOff>25400</xdr:colOff>
      <xdr:row>31</xdr:row>
      <xdr:rowOff>39040</xdr:rowOff>
    </xdr:to>
    <xdr:cxnSp macro="">
      <xdr:nvCxnSpPr>
        <xdr:cNvPr id="526" name="直線コネクタ 525"/>
        <xdr:cNvCxnSpPr/>
      </xdr:nvCxnSpPr>
      <xdr:spPr>
        <a:xfrm>
          <a:off x="16230600" y="535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157912</xdr:rowOff>
    </xdr:from>
    <xdr:to>
      <xdr:col>85</xdr:col>
      <xdr:colOff>127000</xdr:colOff>
      <xdr:row>36</xdr:row>
      <xdr:rowOff>30086</xdr:rowOff>
    </xdr:to>
    <xdr:cxnSp macro="">
      <xdr:nvCxnSpPr>
        <xdr:cNvPr id="527" name="直線コネクタ 526"/>
        <xdr:cNvCxnSpPr/>
      </xdr:nvCxnSpPr>
      <xdr:spPr>
        <a:xfrm flipV="1">
          <a:off x="15481300" y="6158662"/>
          <a:ext cx="8382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16292</xdr:rowOff>
    </xdr:from>
    <xdr:ext cx="534377" cy="259045"/>
    <xdr:sp macro="" textlink="">
      <xdr:nvSpPr>
        <xdr:cNvPr id="528" name="消防費平均値テキスト"/>
        <xdr:cNvSpPr txBox="1"/>
      </xdr:nvSpPr>
      <xdr:spPr>
        <a:xfrm>
          <a:off x="16370300" y="6188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37865</xdr:rowOff>
    </xdr:from>
    <xdr:to>
      <xdr:col>85</xdr:col>
      <xdr:colOff>177800</xdr:colOff>
      <xdr:row>36</xdr:row>
      <xdr:rowOff>139465</xdr:rowOff>
    </xdr:to>
    <xdr:sp macro="" textlink="">
      <xdr:nvSpPr>
        <xdr:cNvPr id="529" name="フローチャート: 判断 528"/>
        <xdr:cNvSpPr/>
      </xdr:nvSpPr>
      <xdr:spPr>
        <a:xfrm>
          <a:off x="162687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30086</xdr:rowOff>
    </xdr:from>
    <xdr:to>
      <xdr:col>81</xdr:col>
      <xdr:colOff>50800</xdr:colOff>
      <xdr:row>36</xdr:row>
      <xdr:rowOff>68034</xdr:rowOff>
    </xdr:to>
    <xdr:cxnSp macro="">
      <xdr:nvCxnSpPr>
        <xdr:cNvPr id="530" name="直線コネクタ 529"/>
        <xdr:cNvCxnSpPr/>
      </xdr:nvCxnSpPr>
      <xdr:spPr>
        <a:xfrm flipV="1">
          <a:off x="14592300" y="620228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56324</xdr:rowOff>
    </xdr:from>
    <xdr:to>
      <xdr:col>81</xdr:col>
      <xdr:colOff>101600</xdr:colOff>
      <xdr:row>36</xdr:row>
      <xdr:rowOff>157924</xdr:rowOff>
    </xdr:to>
    <xdr:sp macro="" textlink="">
      <xdr:nvSpPr>
        <xdr:cNvPr id="531" name="フローチャート: 判断 530"/>
        <xdr:cNvSpPr/>
      </xdr:nvSpPr>
      <xdr:spPr>
        <a:xfrm>
          <a:off x="15430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149051</xdr:rowOff>
    </xdr:from>
    <xdr:ext cx="534377" cy="259045"/>
    <xdr:sp macro="" textlink="">
      <xdr:nvSpPr>
        <xdr:cNvPr id="532" name="テキスト ボックス 531"/>
        <xdr:cNvSpPr txBox="1"/>
      </xdr:nvSpPr>
      <xdr:spPr>
        <a:xfrm>
          <a:off x="15214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68034</xdr:rowOff>
    </xdr:from>
    <xdr:to>
      <xdr:col>76</xdr:col>
      <xdr:colOff>114300</xdr:colOff>
      <xdr:row>36</xdr:row>
      <xdr:rowOff>88513</xdr:rowOff>
    </xdr:to>
    <xdr:cxnSp macro="">
      <xdr:nvCxnSpPr>
        <xdr:cNvPr id="533" name="直線コネクタ 532"/>
        <xdr:cNvCxnSpPr/>
      </xdr:nvCxnSpPr>
      <xdr:spPr>
        <a:xfrm flipV="1">
          <a:off x="13703300" y="6240234"/>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83871</xdr:rowOff>
    </xdr:from>
    <xdr:to>
      <xdr:col>76</xdr:col>
      <xdr:colOff>165100</xdr:colOff>
      <xdr:row>37</xdr:row>
      <xdr:rowOff>14021</xdr:rowOff>
    </xdr:to>
    <xdr:sp macro="" textlink="">
      <xdr:nvSpPr>
        <xdr:cNvPr id="534" name="フローチャート: 判断 533"/>
        <xdr:cNvSpPr/>
      </xdr:nvSpPr>
      <xdr:spPr>
        <a:xfrm>
          <a:off x="14541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5148</xdr:rowOff>
    </xdr:from>
    <xdr:ext cx="534377" cy="259045"/>
    <xdr:sp macro="" textlink="">
      <xdr:nvSpPr>
        <xdr:cNvPr id="535" name="テキスト ボックス 534"/>
        <xdr:cNvSpPr txBox="1"/>
      </xdr:nvSpPr>
      <xdr:spPr>
        <a:xfrm>
          <a:off x="14325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88513</xdr:rowOff>
    </xdr:from>
    <xdr:to>
      <xdr:col>71</xdr:col>
      <xdr:colOff>177800</xdr:colOff>
      <xdr:row>36</xdr:row>
      <xdr:rowOff>97523</xdr:rowOff>
    </xdr:to>
    <xdr:cxnSp macro="">
      <xdr:nvCxnSpPr>
        <xdr:cNvPr id="536" name="直線コネクタ 535"/>
        <xdr:cNvCxnSpPr/>
      </xdr:nvCxnSpPr>
      <xdr:spPr>
        <a:xfrm flipV="1">
          <a:off x="12814300" y="6260713"/>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60287</xdr:rowOff>
    </xdr:from>
    <xdr:to>
      <xdr:col>72</xdr:col>
      <xdr:colOff>38100</xdr:colOff>
      <xdr:row>36</xdr:row>
      <xdr:rowOff>161887</xdr:rowOff>
    </xdr:to>
    <xdr:sp macro="" textlink="">
      <xdr:nvSpPr>
        <xdr:cNvPr id="537" name="フローチャート: 判断 536"/>
        <xdr:cNvSpPr/>
      </xdr:nvSpPr>
      <xdr:spPr>
        <a:xfrm>
          <a:off x="13652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153014</xdr:rowOff>
    </xdr:from>
    <xdr:ext cx="534377" cy="259045"/>
    <xdr:sp macro="" textlink="">
      <xdr:nvSpPr>
        <xdr:cNvPr id="538" name="テキスト ボックス 537"/>
        <xdr:cNvSpPr txBox="1"/>
      </xdr:nvSpPr>
      <xdr:spPr>
        <a:xfrm>
          <a:off x="13436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54858</xdr:rowOff>
    </xdr:from>
    <xdr:to>
      <xdr:col>67</xdr:col>
      <xdr:colOff>101600</xdr:colOff>
      <xdr:row>36</xdr:row>
      <xdr:rowOff>156458</xdr:rowOff>
    </xdr:to>
    <xdr:sp macro="" textlink="">
      <xdr:nvSpPr>
        <xdr:cNvPr id="539" name="フローチャート: 判断 538"/>
        <xdr:cNvSpPr/>
      </xdr:nvSpPr>
      <xdr:spPr>
        <a:xfrm>
          <a:off x="12763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147585</xdr:rowOff>
    </xdr:from>
    <xdr:ext cx="534377" cy="259045"/>
    <xdr:sp macro="" textlink="">
      <xdr:nvSpPr>
        <xdr:cNvPr id="540" name="テキスト ボックス 539"/>
        <xdr:cNvSpPr txBox="1"/>
      </xdr:nvSpPr>
      <xdr:spPr>
        <a:xfrm>
          <a:off x="12547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107112</xdr:rowOff>
    </xdr:from>
    <xdr:to>
      <xdr:col>85</xdr:col>
      <xdr:colOff>177800</xdr:colOff>
      <xdr:row>36</xdr:row>
      <xdr:rowOff>37262</xdr:rowOff>
    </xdr:to>
    <xdr:sp macro="" textlink="">
      <xdr:nvSpPr>
        <xdr:cNvPr id="546" name="楕円 545"/>
        <xdr:cNvSpPr/>
      </xdr:nvSpPr>
      <xdr:spPr>
        <a:xfrm>
          <a:off x="16268700" y="61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129989</xdr:rowOff>
    </xdr:from>
    <xdr:ext cx="534377" cy="259045"/>
    <xdr:sp macro="" textlink="">
      <xdr:nvSpPr>
        <xdr:cNvPr id="547" name="消防費該当値テキスト"/>
        <xdr:cNvSpPr txBox="1"/>
      </xdr:nvSpPr>
      <xdr:spPr>
        <a:xfrm>
          <a:off x="16370300" y="59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150736</xdr:rowOff>
    </xdr:from>
    <xdr:to>
      <xdr:col>81</xdr:col>
      <xdr:colOff>101600</xdr:colOff>
      <xdr:row>36</xdr:row>
      <xdr:rowOff>80886</xdr:rowOff>
    </xdr:to>
    <xdr:sp macro="" textlink="">
      <xdr:nvSpPr>
        <xdr:cNvPr id="548" name="楕円 547"/>
        <xdr:cNvSpPr/>
      </xdr:nvSpPr>
      <xdr:spPr>
        <a:xfrm>
          <a:off x="15430500" y="61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97413</xdr:rowOff>
    </xdr:from>
    <xdr:ext cx="534377" cy="259045"/>
    <xdr:sp macro="" textlink="">
      <xdr:nvSpPr>
        <xdr:cNvPr id="549" name="テキスト ボックス 548"/>
        <xdr:cNvSpPr txBox="1"/>
      </xdr:nvSpPr>
      <xdr:spPr>
        <a:xfrm>
          <a:off x="15214111" y="59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17234</xdr:rowOff>
    </xdr:from>
    <xdr:to>
      <xdr:col>76</xdr:col>
      <xdr:colOff>165100</xdr:colOff>
      <xdr:row>36</xdr:row>
      <xdr:rowOff>118834</xdr:rowOff>
    </xdr:to>
    <xdr:sp macro="" textlink="">
      <xdr:nvSpPr>
        <xdr:cNvPr id="550" name="楕円 549"/>
        <xdr:cNvSpPr/>
      </xdr:nvSpPr>
      <xdr:spPr>
        <a:xfrm>
          <a:off x="14541500" y="618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135361</xdr:rowOff>
    </xdr:from>
    <xdr:ext cx="534377" cy="259045"/>
    <xdr:sp macro="" textlink="">
      <xdr:nvSpPr>
        <xdr:cNvPr id="551" name="テキスト ボックス 550"/>
        <xdr:cNvSpPr txBox="1"/>
      </xdr:nvSpPr>
      <xdr:spPr>
        <a:xfrm>
          <a:off x="14325111" y="596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37713</xdr:rowOff>
    </xdr:from>
    <xdr:to>
      <xdr:col>72</xdr:col>
      <xdr:colOff>38100</xdr:colOff>
      <xdr:row>36</xdr:row>
      <xdr:rowOff>139313</xdr:rowOff>
    </xdr:to>
    <xdr:sp macro="" textlink="">
      <xdr:nvSpPr>
        <xdr:cNvPr id="552" name="楕円 551"/>
        <xdr:cNvSpPr/>
      </xdr:nvSpPr>
      <xdr:spPr>
        <a:xfrm>
          <a:off x="13652500" y="620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155840</xdr:rowOff>
    </xdr:from>
    <xdr:ext cx="534377" cy="259045"/>
    <xdr:sp macro="" textlink="">
      <xdr:nvSpPr>
        <xdr:cNvPr id="553" name="テキスト ボックス 552"/>
        <xdr:cNvSpPr txBox="1"/>
      </xdr:nvSpPr>
      <xdr:spPr>
        <a:xfrm>
          <a:off x="13436111" y="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46723</xdr:rowOff>
    </xdr:from>
    <xdr:to>
      <xdr:col>67</xdr:col>
      <xdr:colOff>101600</xdr:colOff>
      <xdr:row>36</xdr:row>
      <xdr:rowOff>148323</xdr:rowOff>
    </xdr:to>
    <xdr:sp macro="" textlink="">
      <xdr:nvSpPr>
        <xdr:cNvPr id="554" name="楕円 553"/>
        <xdr:cNvSpPr/>
      </xdr:nvSpPr>
      <xdr:spPr>
        <a:xfrm>
          <a:off x="12763500" y="621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164850</xdr:rowOff>
    </xdr:from>
    <xdr:ext cx="534377" cy="259045"/>
    <xdr:sp macro="" textlink="">
      <xdr:nvSpPr>
        <xdr:cNvPr id="555" name="テキスト ボックス 554"/>
        <xdr:cNvSpPr txBox="1"/>
      </xdr:nvSpPr>
      <xdr:spPr>
        <a:xfrm>
          <a:off x="12547111" y="5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98470</xdr:rowOff>
    </xdr:from>
    <xdr:to>
      <xdr:col>85</xdr:col>
      <xdr:colOff>126364</xdr:colOff>
      <xdr:row>58</xdr:row>
      <xdr:rowOff>14473</xdr:rowOff>
    </xdr:to>
    <xdr:cxnSp macro="">
      <xdr:nvCxnSpPr>
        <xdr:cNvPr id="577" name="直線コネクタ 576"/>
        <xdr:cNvCxnSpPr/>
      </xdr:nvCxnSpPr>
      <xdr:spPr>
        <a:xfrm flipV="1">
          <a:off x="16317595" y="9013870"/>
          <a:ext cx="1269" cy="944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18300</xdr:rowOff>
    </xdr:from>
    <xdr:ext cx="534377" cy="259045"/>
    <xdr:sp macro="" textlink="">
      <xdr:nvSpPr>
        <xdr:cNvPr id="578" name="教育費最小値テキスト"/>
        <xdr:cNvSpPr txBox="1"/>
      </xdr:nvSpPr>
      <xdr:spPr>
        <a:xfrm>
          <a:off x="16370300" y="99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14473</xdr:rowOff>
    </xdr:from>
    <xdr:to>
      <xdr:col>86</xdr:col>
      <xdr:colOff>25400</xdr:colOff>
      <xdr:row>58</xdr:row>
      <xdr:rowOff>14473</xdr:rowOff>
    </xdr:to>
    <xdr:cxnSp macro="">
      <xdr:nvCxnSpPr>
        <xdr:cNvPr id="579" name="直線コネクタ 578"/>
        <xdr:cNvCxnSpPr/>
      </xdr:nvCxnSpPr>
      <xdr:spPr>
        <a:xfrm>
          <a:off x="16230600" y="995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45147</xdr:rowOff>
    </xdr:from>
    <xdr:ext cx="599010" cy="259045"/>
    <xdr:sp macro="" textlink="">
      <xdr:nvSpPr>
        <xdr:cNvPr id="580" name="教育費最大値テキスト"/>
        <xdr:cNvSpPr txBox="1"/>
      </xdr:nvSpPr>
      <xdr:spPr>
        <a:xfrm>
          <a:off x="16370300" y="878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98470</xdr:rowOff>
    </xdr:from>
    <xdr:to>
      <xdr:col>86</xdr:col>
      <xdr:colOff>25400</xdr:colOff>
      <xdr:row>52</xdr:row>
      <xdr:rowOff>98470</xdr:rowOff>
    </xdr:to>
    <xdr:cxnSp macro="">
      <xdr:nvCxnSpPr>
        <xdr:cNvPr id="581" name="直線コネクタ 580"/>
        <xdr:cNvCxnSpPr/>
      </xdr:nvCxnSpPr>
      <xdr:spPr>
        <a:xfrm>
          <a:off x="16230600" y="90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116936</xdr:rowOff>
    </xdr:from>
    <xdr:to>
      <xdr:col>85</xdr:col>
      <xdr:colOff>127000</xdr:colOff>
      <xdr:row>57</xdr:row>
      <xdr:rowOff>126140</xdr:rowOff>
    </xdr:to>
    <xdr:cxnSp macro="">
      <xdr:nvCxnSpPr>
        <xdr:cNvPr id="582" name="直線コネクタ 581"/>
        <xdr:cNvCxnSpPr/>
      </xdr:nvCxnSpPr>
      <xdr:spPr>
        <a:xfrm flipV="1">
          <a:off x="15481300" y="9889586"/>
          <a:ext cx="8382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170591</xdr:rowOff>
    </xdr:from>
    <xdr:ext cx="534377" cy="259045"/>
    <xdr:sp macro="" textlink="">
      <xdr:nvSpPr>
        <xdr:cNvPr id="583" name="教育費平均値テキスト"/>
        <xdr:cNvSpPr txBox="1"/>
      </xdr:nvSpPr>
      <xdr:spPr>
        <a:xfrm>
          <a:off x="16370300" y="960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147714</xdr:rowOff>
    </xdr:from>
    <xdr:to>
      <xdr:col>85</xdr:col>
      <xdr:colOff>177800</xdr:colOff>
      <xdr:row>57</xdr:row>
      <xdr:rowOff>77864</xdr:rowOff>
    </xdr:to>
    <xdr:sp macro="" textlink="">
      <xdr:nvSpPr>
        <xdr:cNvPr id="584" name="フローチャート: 判断 583"/>
        <xdr:cNvSpPr/>
      </xdr:nvSpPr>
      <xdr:spPr>
        <a:xfrm>
          <a:off x="162687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126140</xdr:rowOff>
    </xdr:from>
    <xdr:to>
      <xdr:col>81</xdr:col>
      <xdr:colOff>50800</xdr:colOff>
      <xdr:row>57</xdr:row>
      <xdr:rowOff>134401</xdr:rowOff>
    </xdr:to>
    <xdr:cxnSp macro="">
      <xdr:nvCxnSpPr>
        <xdr:cNvPr id="585" name="直線コネクタ 584"/>
        <xdr:cNvCxnSpPr/>
      </xdr:nvCxnSpPr>
      <xdr:spPr>
        <a:xfrm flipV="1">
          <a:off x="14592300" y="9898790"/>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1031</xdr:rowOff>
    </xdr:from>
    <xdr:to>
      <xdr:col>81</xdr:col>
      <xdr:colOff>101600</xdr:colOff>
      <xdr:row>57</xdr:row>
      <xdr:rowOff>102631</xdr:rowOff>
    </xdr:to>
    <xdr:sp macro="" textlink="">
      <xdr:nvSpPr>
        <xdr:cNvPr id="586" name="フローチャート: 判断 585"/>
        <xdr:cNvSpPr/>
      </xdr:nvSpPr>
      <xdr:spPr>
        <a:xfrm>
          <a:off x="15430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119158</xdr:rowOff>
    </xdr:from>
    <xdr:ext cx="534377" cy="259045"/>
    <xdr:sp macro="" textlink="">
      <xdr:nvSpPr>
        <xdr:cNvPr id="587" name="テキスト ボックス 586"/>
        <xdr:cNvSpPr txBox="1"/>
      </xdr:nvSpPr>
      <xdr:spPr>
        <a:xfrm>
          <a:off x="15214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105611</xdr:rowOff>
    </xdr:from>
    <xdr:to>
      <xdr:col>76</xdr:col>
      <xdr:colOff>114300</xdr:colOff>
      <xdr:row>57</xdr:row>
      <xdr:rowOff>134401</xdr:rowOff>
    </xdr:to>
    <xdr:cxnSp macro="">
      <xdr:nvCxnSpPr>
        <xdr:cNvPr id="588" name="直線コネクタ 587"/>
        <xdr:cNvCxnSpPr/>
      </xdr:nvCxnSpPr>
      <xdr:spPr>
        <a:xfrm>
          <a:off x="13703300" y="9878261"/>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10993</xdr:rowOff>
    </xdr:from>
    <xdr:to>
      <xdr:col>76</xdr:col>
      <xdr:colOff>165100</xdr:colOff>
      <xdr:row>57</xdr:row>
      <xdr:rowOff>112593</xdr:rowOff>
    </xdr:to>
    <xdr:sp macro="" textlink="">
      <xdr:nvSpPr>
        <xdr:cNvPr id="589" name="フローチャート: 判断 588"/>
        <xdr:cNvSpPr/>
      </xdr:nvSpPr>
      <xdr:spPr>
        <a:xfrm>
          <a:off x="14541500" y="978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129120</xdr:rowOff>
    </xdr:from>
    <xdr:ext cx="534377" cy="259045"/>
    <xdr:sp macro="" textlink="">
      <xdr:nvSpPr>
        <xdr:cNvPr id="590" name="テキスト ボックス 589"/>
        <xdr:cNvSpPr txBox="1"/>
      </xdr:nvSpPr>
      <xdr:spPr>
        <a:xfrm>
          <a:off x="14325111" y="95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105611</xdr:rowOff>
    </xdr:from>
    <xdr:to>
      <xdr:col>71</xdr:col>
      <xdr:colOff>177800</xdr:colOff>
      <xdr:row>57</xdr:row>
      <xdr:rowOff>152973</xdr:rowOff>
    </xdr:to>
    <xdr:cxnSp macro="">
      <xdr:nvCxnSpPr>
        <xdr:cNvPr id="591" name="直線コネクタ 590"/>
        <xdr:cNvCxnSpPr/>
      </xdr:nvCxnSpPr>
      <xdr:spPr>
        <a:xfrm flipV="1">
          <a:off x="12814300" y="9878261"/>
          <a:ext cx="889000" cy="4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157905</xdr:rowOff>
    </xdr:from>
    <xdr:to>
      <xdr:col>72</xdr:col>
      <xdr:colOff>38100</xdr:colOff>
      <xdr:row>57</xdr:row>
      <xdr:rowOff>88055</xdr:rowOff>
    </xdr:to>
    <xdr:sp macro="" textlink="">
      <xdr:nvSpPr>
        <xdr:cNvPr id="592" name="フローチャート: 判断 591"/>
        <xdr:cNvSpPr/>
      </xdr:nvSpPr>
      <xdr:spPr>
        <a:xfrm>
          <a:off x="136525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104582</xdr:rowOff>
    </xdr:from>
    <xdr:ext cx="534377" cy="259045"/>
    <xdr:sp macro="" textlink="">
      <xdr:nvSpPr>
        <xdr:cNvPr id="593" name="テキスト ボックス 592"/>
        <xdr:cNvSpPr txBox="1"/>
      </xdr:nvSpPr>
      <xdr:spPr>
        <a:xfrm>
          <a:off x="13436111" y="953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159053</xdr:rowOff>
    </xdr:from>
    <xdr:to>
      <xdr:col>67</xdr:col>
      <xdr:colOff>101600</xdr:colOff>
      <xdr:row>57</xdr:row>
      <xdr:rowOff>89203</xdr:rowOff>
    </xdr:to>
    <xdr:sp macro="" textlink="">
      <xdr:nvSpPr>
        <xdr:cNvPr id="594" name="フローチャート: 判断 593"/>
        <xdr:cNvSpPr/>
      </xdr:nvSpPr>
      <xdr:spPr>
        <a:xfrm>
          <a:off x="12763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105730</xdr:rowOff>
    </xdr:from>
    <xdr:ext cx="534377" cy="259045"/>
    <xdr:sp macro="" textlink="">
      <xdr:nvSpPr>
        <xdr:cNvPr id="595" name="テキスト ボックス 594"/>
        <xdr:cNvSpPr txBox="1"/>
      </xdr:nvSpPr>
      <xdr:spPr>
        <a:xfrm>
          <a:off x="12547111" y="95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66136</xdr:rowOff>
    </xdr:from>
    <xdr:to>
      <xdr:col>85</xdr:col>
      <xdr:colOff>177800</xdr:colOff>
      <xdr:row>57</xdr:row>
      <xdr:rowOff>167736</xdr:rowOff>
    </xdr:to>
    <xdr:sp macro="" textlink="">
      <xdr:nvSpPr>
        <xdr:cNvPr id="601" name="楕円 600"/>
        <xdr:cNvSpPr/>
      </xdr:nvSpPr>
      <xdr:spPr>
        <a:xfrm>
          <a:off x="16268700" y="98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152513</xdr:rowOff>
    </xdr:from>
    <xdr:ext cx="534377" cy="259045"/>
    <xdr:sp macro="" textlink="">
      <xdr:nvSpPr>
        <xdr:cNvPr id="602" name="教育費該当値テキスト"/>
        <xdr:cNvSpPr txBox="1"/>
      </xdr:nvSpPr>
      <xdr:spPr>
        <a:xfrm>
          <a:off x="16370300" y="97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75340</xdr:rowOff>
    </xdr:from>
    <xdr:to>
      <xdr:col>81</xdr:col>
      <xdr:colOff>101600</xdr:colOff>
      <xdr:row>58</xdr:row>
      <xdr:rowOff>5490</xdr:rowOff>
    </xdr:to>
    <xdr:sp macro="" textlink="">
      <xdr:nvSpPr>
        <xdr:cNvPr id="603" name="楕円 602"/>
        <xdr:cNvSpPr/>
      </xdr:nvSpPr>
      <xdr:spPr>
        <a:xfrm>
          <a:off x="15430500" y="984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168067</xdr:rowOff>
    </xdr:from>
    <xdr:ext cx="534377" cy="259045"/>
    <xdr:sp macro="" textlink="">
      <xdr:nvSpPr>
        <xdr:cNvPr id="604" name="テキスト ボックス 603"/>
        <xdr:cNvSpPr txBox="1"/>
      </xdr:nvSpPr>
      <xdr:spPr>
        <a:xfrm>
          <a:off x="15214111" y="994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83601</xdr:rowOff>
    </xdr:from>
    <xdr:to>
      <xdr:col>76</xdr:col>
      <xdr:colOff>165100</xdr:colOff>
      <xdr:row>58</xdr:row>
      <xdr:rowOff>13751</xdr:rowOff>
    </xdr:to>
    <xdr:sp macro="" textlink="">
      <xdr:nvSpPr>
        <xdr:cNvPr id="605" name="楕円 604"/>
        <xdr:cNvSpPr/>
      </xdr:nvSpPr>
      <xdr:spPr>
        <a:xfrm>
          <a:off x="14541500" y="98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4878</xdr:rowOff>
    </xdr:from>
    <xdr:ext cx="534377" cy="259045"/>
    <xdr:sp macro="" textlink="">
      <xdr:nvSpPr>
        <xdr:cNvPr id="606" name="テキスト ボックス 605"/>
        <xdr:cNvSpPr txBox="1"/>
      </xdr:nvSpPr>
      <xdr:spPr>
        <a:xfrm>
          <a:off x="14325111" y="994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54811</xdr:rowOff>
    </xdr:from>
    <xdr:to>
      <xdr:col>72</xdr:col>
      <xdr:colOff>38100</xdr:colOff>
      <xdr:row>57</xdr:row>
      <xdr:rowOff>156411</xdr:rowOff>
    </xdr:to>
    <xdr:sp macro="" textlink="">
      <xdr:nvSpPr>
        <xdr:cNvPr id="607" name="楕円 606"/>
        <xdr:cNvSpPr/>
      </xdr:nvSpPr>
      <xdr:spPr>
        <a:xfrm>
          <a:off x="13652500" y="98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147538</xdr:rowOff>
    </xdr:from>
    <xdr:ext cx="534377" cy="259045"/>
    <xdr:sp macro="" textlink="">
      <xdr:nvSpPr>
        <xdr:cNvPr id="608" name="テキスト ボックス 607"/>
        <xdr:cNvSpPr txBox="1"/>
      </xdr:nvSpPr>
      <xdr:spPr>
        <a:xfrm>
          <a:off x="13436111" y="992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102173</xdr:rowOff>
    </xdr:from>
    <xdr:to>
      <xdr:col>67</xdr:col>
      <xdr:colOff>101600</xdr:colOff>
      <xdr:row>58</xdr:row>
      <xdr:rowOff>32323</xdr:rowOff>
    </xdr:to>
    <xdr:sp macro="" textlink="">
      <xdr:nvSpPr>
        <xdr:cNvPr id="609" name="楕円 608"/>
        <xdr:cNvSpPr/>
      </xdr:nvSpPr>
      <xdr:spPr>
        <a:xfrm>
          <a:off x="12763500" y="987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23450</xdr:rowOff>
    </xdr:from>
    <xdr:ext cx="534377" cy="259045"/>
    <xdr:sp macro="" textlink="">
      <xdr:nvSpPr>
        <xdr:cNvPr id="610" name="テキスト ボックス 609"/>
        <xdr:cNvSpPr txBox="1"/>
      </xdr:nvSpPr>
      <xdr:spPr>
        <a:xfrm>
          <a:off x="12547111" y="996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114109</xdr:rowOff>
    </xdr:from>
    <xdr:to>
      <xdr:col>85</xdr:col>
      <xdr:colOff>126364</xdr:colOff>
      <xdr:row>78</xdr:row>
      <xdr:rowOff>25400</xdr:rowOff>
    </xdr:to>
    <xdr:cxnSp macro="">
      <xdr:nvCxnSpPr>
        <xdr:cNvPr id="630" name="直線コネクタ 629"/>
        <xdr:cNvCxnSpPr/>
      </xdr:nvCxnSpPr>
      <xdr:spPr>
        <a:xfrm flipV="1">
          <a:off x="16317595" y="12115609"/>
          <a:ext cx="1269" cy="128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58299</xdr:rowOff>
    </xdr:from>
    <xdr:ext cx="249299" cy="259045"/>
    <xdr:sp macro="" textlink="">
      <xdr:nvSpPr>
        <xdr:cNvPr id="631" name="災害復旧費最小値テキスト"/>
        <xdr:cNvSpPr txBox="1"/>
      </xdr:nvSpPr>
      <xdr:spPr>
        <a:xfrm>
          <a:off x="16370300" y="134313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60786</xdr:rowOff>
    </xdr:from>
    <xdr:ext cx="599010" cy="259045"/>
    <xdr:sp macro="" textlink="">
      <xdr:nvSpPr>
        <xdr:cNvPr id="633" name="災害復旧費最大値テキスト"/>
        <xdr:cNvSpPr txBox="1"/>
      </xdr:nvSpPr>
      <xdr:spPr>
        <a:xfrm>
          <a:off x="16370300" y="118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114109</xdr:rowOff>
    </xdr:from>
    <xdr:to>
      <xdr:col>86</xdr:col>
      <xdr:colOff>25400</xdr:colOff>
      <xdr:row>70</xdr:row>
      <xdr:rowOff>114109</xdr:rowOff>
    </xdr:to>
    <xdr:cxnSp macro="">
      <xdr:nvCxnSpPr>
        <xdr:cNvPr id="634" name="直線コネクタ 633"/>
        <xdr:cNvCxnSpPr/>
      </xdr:nvCxnSpPr>
      <xdr:spPr>
        <a:xfrm>
          <a:off x="16230600" y="121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8775</xdr:rowOff>
    </xdr:from>
    <xdr:to>
      <xdr:col>85</xdr:col>
      <xdr:colOff>127000</xdr:colOff>
      <xdr:row>78</xdr:row>
      <xdr:rowOff>25400</xdr:rowOff>
    </xdr:to>
    <xdr:cxnSp macro="">
      <xdr:nvCxnSpPr>
        <xdr:cNvPr id="635" name="直線コネクタ 634"/>
        <xdr:cNvCxnSpPr/>
      </xdr:nvCxnSpPr>
      <xdr:spPr>
        <a:xfrm flipV="1">
          <a:off x="15481300" y="13381875"/>
          <a:ext cx="8382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147198</xdr:rowOff>
    </xdr:from>
    <xdr:ext cx="469744" cy="259045"/>
    <xdr:sp macro="" textlink="">
      <xdr:nvSpPr>
        <xdr:cNvPr id="636" name="災害復旧費平均値テキスト"/>
        <xdr:cNvSpPr txBox="1"/>
      </xdr:nvSpPr>
      <xdr:spPr>
        <a:xfrm>
          <a:off x="16370300" y="1317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124321</xdr:rowOff>
    </xdr:from>
    <xdr:to>
      <xdr:col>85</xdr:col>
      <xdr:colOff>177800</xdr:colOff>
      <xdr:row>78</xdr:row>
      <xdr:rowOff>54471</xdr:rowOff>
    </xdr:to>
    <xdr:sp macro="" textlink="">
      <xdr:nvSpPr>
        <xdr:cNvPr id="637" name="フローチャート: 判断 636"/>
        <xdr:cNvSpPr/>
      </xdr:nvSpPr>
      <xdr:spPr>
        <a:xfrm>
          <a:off x="162687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136637</xdr:rowOff>
    </xdr:from>
    <xdr:to>
      <xdr:col>81</xdr:col>
      <xdr:colOff>101600</xdr:colOff>
      <xdr:row>78</xdr:row>
      <xdr:rowOff>66787</xdr:rowOff>
    </xdr:to>
    <xdr:sp macro="" textlink="">
      <xdr:nvSpPr>
        <xdr:cNvPr id="639" name="フローチャート: 判断 638"/>
        <xdr:cNvSpPr/>
      </xdr:nvSpPr>
      <xdr:spPr>
        <a:xfrm>
          <a:off x="15430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83314</xdr:rowOff>
    </xdr:from>
    <xdr:ext cx="469744" cy="259045"/>
    <xdr:sp macro="" textlink="">
      <xdr:nvSpPr>
        <xdr:cNvPr id="640" name="テキスト ボックス 639"/>
        <xdr:cNvSpPr txBox="1"/>
      </xdr:nvSpPr>
      <xdr:spPr>
        <a:xfrm>
          <a:off x="15246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130756</xdr:rowOff>
    </xdr:from>
    <xdr:to>
      <xdr:col>76</xdr:col>
      <xdr:colOff>165100</xdr:colOff>
      <xdr:row>78</xdr:row>
      <xdr:rowOff>60906</xdr:rowOff>
    </xdr:to>
    <xdr:sp macro="" textlink="">
      <xdr:nvSpPr>
        <xdr:cNvPr id="642" name="フローチャート: 判断 641"/>
        <xdr:cNvSpPr/>
      </xdr:nvSpPr>
      <xdr:spPr>
        <a:xfrm>
          <a:off x="14541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77433</xdr:rowOff>
    </xdr:from>
    <xdr:ext cx="469744" cy="259045"/>
    <xdr:sp macro="" textlink="">
      <xdr:nvSpPr>
        <xdr:cNvPr id="643" name="テキスト ボックス 642"/>
        <xdr:cNvSpPr txBox="1"/>
      </xdr:nvSpPr>
      <xdr:spPr>
        <a:xfrm>
          <a:off x="14357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136866</xdr:rowOff>
    </xdr:from>
    <xdr:to>
      <xdr:col>72</xdr:col>
      <xdr:colOff>38100</xdr:colOff>
      <xdr:row>78</xdr:row>
      <xdr:rowOff>67016</xdr:rowOff>
    </xdr:to>
    <xdr:sp macro="" textlink="">
      <xdr:nvSpPr>
        <xdr:cNvPr id="645" name="フローチャート: 判断 644"/>
        <xdr:cNvSpPr/>
      </xdr:nvSpPr>
      <xdr:spPr>
        <a:xfrm>
          <a:off x="13652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83543</xdr:rowOff>
    </xdr:from>
    <xdr:ext cx="469744" cy="259045"/>
    <xdr:sp macro="" textlink="">
      <xdr:nvSpPr>
        <xdr:cNvPr id="646" name="テキスト ボックス 645"/>
        <xdr:cNvSpPr txBox="1"/>
      </xdr:nvSpPr>
      <xdr:spPr>
        <a:xfrm>
          <a:off x="13468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125876</xdr:rowOff>
    </xdr:from>
    <xdr:to>
      <xdr:col>67</xdr:col>
      <xdr:colOff>101600</xdr:colOff>
      <xdr:row>78</xdr:row>
      <xdr:rowOff>56026</xdr:rowOff>
    </xdr:to>
    <xdr:sp macro="" textlink="">
      <xdr:nvSpPr>
        <xdr:cNvPr id="647" name="フローチャート: 判断 646"/>
        <xdr:cNvSpPr/>
      </xdr:nvSpPr>
      <xdr:spPr>
        <a:xfrm>
          <a:off x="12763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72553</xdr:rowOff>
    </xdr:from>
    <xdr:ext cx="469744" cy="259045"/>
    <xdr:sp macro="" textlink="">
      <xdr:nvSpPr>
        <xdr:cNvPr id="648" name="テキスト ボックス 647"/>
        <xdr:cNvSpPr txBox="1"/>
      </xdr:nvSpPr>
      <xdr:spPr>
        <a:xfrm>
          <a:off x="12579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129425</xdr:rowOff>
    </xdr:from>
    <xdr:to>
      <xdr:col>85</xdr:col>
      <xdr:colOff>177800</xdr:colOff>
      <xdr:row>78</xdr:row>
      <xdr:rowOff>59575</xdr:rowOff>
    </xdr:to>
    <xdr:sp macro="" textlink="">
      <xdr:nvSpPr>
        <xdr:cNvPr id="654" name="楕円 653"/>
        <xdr:cNvSpPr/>
      </xdr:nvSpPr>
      <xdr:spPr>
        <a:xfrm>
          <a:off x="16268700" y="133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102749</xdr:rowOff>
    </xdr:from>
    <xdr:ext cx="469744" cy="259045"/>
    <xdr:sp macro="" textlink="">
      <xdr:nvSpPr>
        <xdr:cNvPr id="655" name="災害復旧費該当値テキスト"/>
        <xdr:cNvSpPr txBox="1"/>
      </xdr:nvSpPr>
      <xdr:spPr>
        <a:xfrm>
          <a:off x="16370300" y="1330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4" name="直線コネクタ 67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5" name="テキスト ボックス 67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8" name="直線コネクタ 67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9" name="テキスト ボックス 67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88071</xdr:rowOff>
    </xdr:from>
    <xdr:to>
      <xdr:col>85</xdr:col>
      <xdr:colOff>126364</xdr:colOff>
      <xdr:row>98</xdr:row>
      <xdr:rowOff>5609</xdr:rowOff>
    </xdr:to>
    <xdr:cxnSp macro="">
      <xdr:nvCxnSpPr>
        <xdr:cNvPr id="683" name="直線コネクタ 682"/>
        <xdr:cNvCxnSpPr/>
      </xdr:nvCxnSpPr>
      <xdr:spPr>
        <a:xfrm flipV="1">
          <a:off x="16317595" y="15518571"/>
          <a:ext cx="1269" cy="12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9436</xdr:rowOff>
    </xdr:from>
    <xdr:ext cx="469744" cy="259045"/>
    <xdr:sp macro="" textlink="">
      <xdr:nvSpPr>
        <xdr:cNvPr id="684" name="公債費最小値テキスト"/>
        <xdr:cNvSpPr txBox="1"/>
      </xdr:nvSpPr>
      <xdr:spPr>
        <a:xfrm>
          <a:off x="16370300" y="168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xdr:rowOff>
    </xdr:from>
    <xdr:to>
      <xdr:col>86</xdr:col>
      <xdr:colOff>25400</xdr:colOff>
      <xdr:row>98</xdr:row>
      <xdr:rowOff>5609</xdr:rowOff>
    </xdr:to>
    <xdr:cxnSp macro="">
      <xdr:nvCxnSpPr>
        <xdr:cNvPr id="685" name="直線コネクタ 684"/>
        <xdr:cNvCxnSpPr/>
      </xdr:nvCxnSpPr>
      <xdr:spPr>
        <a:xfrm>
          <a:off x="16230600" y="1680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34748</xdr:rowOff>
    </xdr:from>
    <xdr:ext cx="599010" cy="259045"/>
    <xdr:sp macro="" textlink="">
      <xdr:nvSpPr>
        <xdr:cNvPr id="686" name="公債費最大値テキスト"/>
        <xdr:cNvSpPr txBox="1"/>
      </xdr:nvSpPr>
      <xdr:spPr>
        <a:xfrm>
          <a:off x="16370300" y="1529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88071</xdr:rowOff>
    </xdr:from>
    <xdr:to>
      <xdr:col>86</xdr:col>
      <xdr:colOff>25400</xdr:colOff>
      <xdr:row>90</xdr:row>
      <xdr:rowOff>88071</xdr:rowOff>
    </xdr:to>
    <xdr:cxnSp macro="">
      <xdr:nvCxnSpPr>
        <xdr:cNvPr id="687" name="直線コネクタ 686"/>
        <xdr:cNvCxnSpPr/>
      </xdr:nvCxnSpPr>
      <xdr:spPr>
        <a:xfrm>
          <a:off x="16230600" y="155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115320</xdr:rowOff>
    </xdr:from>
    <xdr:to>
      <xdr:col>85</xdr:col>
      <xdr:colOff>127000</xdr:colOff>
      <xdr:row>95</xdr:row>
      <xdr:rowOff>128344</xdr:rowOff>
    </xdr:to>
    <xdr:cxnSp macro="">
      <xdr:nvCxnSpPr>
        <xdr:cNvPr id="688" name="直線コネクタ 687"/>
        <xdr:cNvCxnSpPr/>
      </xdr:nvCxnSpPr>
      <xdr:spPr>
        <a:xfrm>
          <a:off x="15481300" y="16403070"/>
          <a:ext cx="838200" cy="1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163870</xdr:rowOff>
    </xdr:from>
    <xdr:ext cx="534377" cy="259045"/>
    <xdr:sp macro="" textlink="">
      <xdr:nvSpPr>
        <xdr:cNvPr id="689" name="公債費平均値テキスト"/>
        <xdr:cNvSpPr txBox="1"/>
      </xdr:nvSpPr>
      <xdr:spPr>
        <a:xfrm>
          <a:off x="16370300" y="16451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13993</xdr:rowOff>
    </xdr:from>
    <xdr:to>
      <xdr:col>85</xdr:col>
      <xdr:colOff>177800</xdr:colOff>
      <xdr:row>96</xdr:row>
      <xdr:rowOff>115593</xdr:rowOff>
    </xdr:to>
    <xdr:sp macro="" textlink="">
      <xdr:nvSpPr>
        <xdr:cNvPr id="690" name="フローチャート: 判断 689"/>
        <xdr:cNvSpPr/>
      </xdr:nvSpPr>
      <xdr:spPr>
        <a:xfrm>
          <a:off x="16268700" y="1647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69080</xdr:rowOff>
    </xdr:from>
    <xdr:to>
      <xdr:col>81</xdr:col>
      <xdr:colOff>50800</xdr:colOff>
      <xdr:row>95</xdr:row>
      <xdr:rowOff>115320</xdr:rowOff>
    </xdr:to>
    <xdr:cxnSp macro="">
      <xdr:nvCxnSpPr>
        <xdr:cNvPr id="691" name="直線コネクタ 690"/>
        <xdr:cNvCxnSpPr/>
      </xdr:nvCxnSpPr>
      <xdr:spPr>
        <a:xfrm>
          <a:off x="14592300" y="16356830"/>
          <a:ext cx="889000" cy="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24606</xdr:rowOff>
    </xdr:from>
    <xdr:to>
      <xdr:col>81</xdr:col>
      <xdr:colOff>101600</xdr:colOff>
      <xdr:row>96</xdr:row>
      <xdr:rowOff>126206</xdr:rowOff>
    </xdr:to>
    <xdr:sp macro="" textlink="">
      <xdr:nvSpPr>
        <xdr:cNvPr id="692" name="フローチャート: 判断 691"/>
        <xdr:cNvSpPr/>
      </xdr:nvSpPr>
      <xdr:spPr>
        <a:xfrm>
          <a:off x="15430500" y="16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117333</xdr:rowOff>
    </xdr:from>
    <xdr:ext cx="534377" cy="259045"/>
    <xdr:sp macro="" textlink="">
      <xdr:nvSpPr>
        <xdr:cNvPr id="693" name="テキスト ボックス 692"/>
        <xdr:cNvSpPr txBox="1"/>
      </xdr:nvSpPr>
      <xdr:spPr>
        <a:xfrm>
          <a:off x="15214111" y="165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22126</xdr:rowOff>
    </xdr:from>
    <xdr:to>
      <xdr:col>76</xdr:col>
      <xdr:colOff>114300</xdr:colOff>
      <xdr:row>95</xdr:row>
      <xdr:rowOff>69080</xdr:rowOff>
    </xdr:to>
    <xdr:cxnSp macro="">
      <xdr:nvCxnSpPr>
        <xdr:cNvPr id="694" name="直線コネクタ 693"/>
        <xdr:cNvCxnSpPr/>
      </xdr:nvCxnSpPr>
      <xdr:spPr>
        <a:xfrm>
          <a:off x="13703300" y="1630987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29225</xdr:rowOff>
    </xdr:from>
    <xdr:to>
      <xdr:col>76</xdr:col>
      <xdr:colOff>165100</xdr:colOff>
      <xdr:row>96</xdr:row>
      <xdr:rowOff>130825</xdr:rowOff>
    </xdr:to>
    <xdr:sp macro="" textlink="">
      <xdr:nvSpPr>
        <xdr:cNvPr id="695" name="フローチャート: 判断 694"/>
        <xdr:cNvSpPr/>
      </xdr:nvSpPr>
      <xdr:spPr>
        <a:xfrm>
          <a:off x="14541500" y="1648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121952</xdr:rowOff>
    </xdr:from>
    <xdr:ext cx="534377" cy="259045"/>
    <xdr:sp macro="" textlink="">
      <xdr:nvSpPr>
        <xdr:cNvPr id="696" name="テキスト ボックス 695"/>
        <xdr:cNvSpPr txBox="1"/>
      </xdr:nvSpPr>
      <xdr:spPr>
        <a:xfrm>
          <a:off x="14325111" y="165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170515</xdr:rowOff>
    </xdr:from>
    <xdr:to>
      <xdr:col>71</xdr:col>
      <xdr:colOff>177800</xdr:colOff>
      <xdr:row>95</xdr:row>
      <xdr:rowOff>22126</xdr:rowOff>
    </xdr:to>
    <xdr:cxnSp macro="">
      <xdr:nvCxnSpPr>
        <xdr:cNvPr id="697" name="直線コネクタ 696"/>
        <xdr:cNvCxnSpPr/>
      </xdr:nvCxnSpPr>
      <xdr:spPr>
        <a:xfrm>
          <a:off x="12814300" y="16286815"/>
          <a:ext cx="889000" cy="2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34282</xdr:rowOff>
    </xdr:from>
    <xdr:to>
      <xdr:col>72</xdr:col>
      <xdr:colOff>38100</xdr:colOff>
      <xdr:row>96</xdr:row>
      <xdr:rowOff>135882</xdr:rowOff>
    </xdr:to>
    <xdr:sp macro="" textlink="">
      <xdr:nvSpPr>
        <xdr:cNvPr id="698" name="フローチャート: 判断 697"/>
        <xdr:cNvSpPr/>
      </xdr:nvSpPr>
      <xdr:spPr>
        <a:xfrm>
          <a:off x="13652500" y="1649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127009</xdr:rowOff>
    </xdr:from>
    <xdr:ext cx="534377" cy="259045"/>
    <xdr:sp macro="" textlink="">
      <xdr:nvSpPr>
        <xdr:cNvPr id="699" name="テキスト ボックス 698"/>
        <xdr:cNvSpPr txBox="1"/>
      </xdr:nvSpPr>
      <xdr:spPr>
        <a:xfrm>
          <a:off x="13436111" y="1658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4866</xdr:rowOff>
    </xdr:from>
    <xdr:to>
      <xdr:col>67</xdr:col>
      <xdr:colOff>101600</xdr:colOff>
      <xdr:row>96</xdr:row>
      <xdr:rowOff>106466</xdr:rowOff>
    </xdr:to>
    <xdr:sp macro="" textlink="">
      <xdr:nvSpPr>
        <xdr:cNvPr id="700" name="フローチャート: 判断 699"/>
        <xdr:cNvSpPr/>
      </xdr:nvSpPr>
      <xdr:spPr>
        <a:xfrm>
          <a:off x="12763500" y="1646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97593</xdr:rowOff>
    </xdr:from>
    <xdr:ext cx="534377" cy="259045"/>
    <xdr:sp macro="" textlink="">
      <xdr:nvSpPr>
        <xdr:cNvPr id="701" name="テキスト ボックス 700"/>
        <xdr:cNvSpPr txBox="1"/>
      </xdr:nvSpPr>
      <xdr:spPr>
        <a:xfrm>
          <a:off x="12547111" y="165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77544</xdr:rowOff>
    </xdr:from>
    <xdr:to>
      <xdr:col>85</xdr:col>
      <xdr:colOff>177800</xdr:colOff>
      <xdr:row>96</xdr:row>
      <xdr:rowOff>7694</xdr:rowOff>
    </xdr:to>
    <xdr:sp macro="" textlink="">
      <xdr:nvSpPr>
        <xdr:cNvPr id="707" name="楕円 706"/>
        <xdr:cNvSpPr/>
      </xdr:nvSpPr>
      <xdr:spPr>
        <a:xfrm>
          <a:off x="16268700" y="163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100421</xdr:rowOff>
    </xdr:from>
    <xdr:ext cx="534377" cy="259045"/>
    <xdr:sp macro="" textlink="">
      <xdr:nvSpPr>
        <xdr:cNvPr id="708" name="公債費該当値テキスト"/>
        <xdr:cNvSpPr txBox="1"/>
      </xdr:nvSpPr>
      <xdr:spPr>
        <a:xfrm>
          <a:off x="16370300" y="162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64520</xdr:rowOff>
    </xdr:from>
    <xdr:to>
      <xdr:col>81</xdr:col>
      <xdr:colOff>101600</xdr:colOff>
      <xdr:row>95</xdr:row>
      <xdr:rowOff>166120</xdr:rowOff>
    </xdr:to>
    <xdr:sp macro="" textlink="">
      <xdr:nvSpPr>
        <xdr:cNvPr id="709" name="楕円 708"/>
        <xdr:cNvSpPr/>
      </xdr:nvSpPr>
      <xdr:spPr>
        <a:xfrm>
          <a:off x="15430500" y="1635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11197</xdr:rowOff>
    </xdr:from>
    <xdr:ext cx="534377" cy="259045"/>
    <xdr:sp macro="" textlink="">
      <xdr:nvSpPr>
        <xdr:cNvPr id="710" name="テキスト ボックス 709"/>
        <xdr:cNvSpPr txBox="1"/>
      </xdr:nvSpPr>
      <xdr:spPr>
        <a:xfrm>
          <a:off x="15214111" y="161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18280</xdr:rowOff>
    </xdr:from>
    <xdr:to>
      <xdr:col>76</xdr:col>
      <xdr:colOff>165100</xdr:colOff>
      <xdr:row>95</xdr:row>
      <xdr:rowOff>119880</xdr:rowOff>
    </xdr:to>
    <xdr:sp macro="" textlink="">
      <xdr:nvSpPr>
        <xdr:cNvPr id="711" name="楕円 710"/>
        <xdr:cNvSpPr/>
      </xdr:nvSpPr>
      <xdr:spPr>
        <a:xfrm>
          <a:off x="14541500" y="163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136407</xdr:rowOff>
    </xdr:from>
    <xdr:ext cx="534377" cy="259045"/>
    <xdr:sp macro="" textlink="">
      <xdr:nvSpPr>
        <xdr:cNvPr id="712" name="テキスト ボックス 711"/>
        <xdr:cNvSpPr txBox="1"/>
      </xdr:nvSpPr>
      <xdr:spPr>
        <a:xfrm>
          <a:off x="14325111" y="1608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142776</xdr:rowOff>
    </xdr:from>
    <xdr:to>
      <xdr:col>72</xdr:col>
      <xdr:colOff>38100</xdr:colOff>
      <xdr:row>95</xdr:row>
      <xdr:rowOff>72926</xdr:rowOff>
    </xdr:to>
    <xdr:sp macro="" textlink="">
      <xdr:nvSpPr>
        <xdr:cNvPr id="713" name="楕円 712"/>
        <xdr:cNvSpPr/>
      </xdr:nvSpPr>
      <xdr:spPr>
        <a:xfrm>
          <a:off x="13652500" y="162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89453</xdr:rowOff>
    </xdr:from>
    <xdr:ext cx="534377" cy="259045"/>
    <xdr:sp macro="" textlink="">
      <xdr:nvSpPr>
        <xdr:cNvPr id="714" name="テキスト ボックス 713"/>
        <xdr:cNvSpPr txBox="1"/>
      </xdr:nvSpPr>
      <xdr:spPr>
        <a:xfrm>
          <a:off x="13436111" y="160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119715</xdr:rowOff>
    </xdr:from>
    <xdr:to>
      <xdr:col>67</xdr:col>
      <xdr:colOff>101600</xdr:colOff>
      <xdr:row>95</xdr:row>
      <xdr:rowOff>49865</xdr:rowOff>
    </xdr:to>
    <xdr:sp macro="" textlink="">
      <xdr:nvSpPr>
        <xdr:cNvPr id="715" name="楕円 714"/>
        <xdr:cNvSpPr/>
      </xdr:nvSpPr>
      <xdr:spPr>
        <a:xfrm>
          <a:off x="12763500" y="162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66392</xdr:rowOff>
    </xdr:from>
    <xdr:ext cx="534377" cy="259045"/>
    <xdr:sp macro="" textlink="">
      <xdr:nvSpPr>
        <xdr:cNvPr id="716" name="テキスト ボックス 715"/>
        <xdr:cNvSpPr txBox="1"/>
      </xdr:nvSpPr>
      <xdr:spPr>
        <a:xfrm>
          <a:off x="12547111" y="1601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32258</xdr:rowOff>
    </xdr:from>
    <xdr:to>
      <xdr:col>116</xdr:col>
      <xdr:colOff>62864</xdr:colOff>
      <xdr:row>38</xdr:row>
      <xdr:rowOff>139700</xdr:rowOff>
    </xdr:to>
    <xdr:cxnSp macro="">
      <xdr:nvCxnSpPr>
        <xdr:cNvPr id="738" name="直線コネクタ 737"/>
        <xdr:cNvCxnSpPr/>
      </xdr:nvCxnSpPr>
      <xdr:spPr>
        <a:xfrm flipV="1">
          <a:off x="22159595" y="5518658"/>
          <a:ext cx="1269" cy="113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2303</xdr:rowOff>
    </xdr:from>
    <xdr:ext cx="249299" cy="259045"/>
    <xdr:sp macro="" textlink="">
      <xdr:nvSpPr>
        <xdr:cNvPr id="739" name="諸支出金最小値テキスト"/>
        <xdr:cNvSpPr txBox="1"/>
      </xdr:nvSpPr>
      <xdr:spPr>
        <a:xfrm>
          <a:off x="22212300" y="6688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150385</xdr:rowOff>
    </xdr:from>
    <xdr:ext cx="469744" cy="259045"/>
    <xdr:sp macro="" textlink="">
      <xdr:nvSpPr>
        <xdr:cNvPr id="741" name="諸支出金最大値テキスト"/>
        <xdr:cNvSpPr txBox="1"/>
      </xdr:nvSpPr>
      <xdr:spPr>
        <a:xfrm>
          <a:off x="22212300" y="52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32258</xdr:rowOff>
    </xdr:from>
    <xdr:to>
      <xdr:col>116</xdr:col>
      <xdr:colOff>152400</xdr:colOff>
      <xdr:row>32</xdr:row>
      <xdr:rowOff>32258</xdr:rowOff>
    </xdr:to>
    <xdr:cxnSp macro="">
      <xdr:nvCxnSpPr>
        <xdr:cNvPr id="742" name="直線コネクタ 741"/>
        <xdr:cNvCxnSpPr/>
      </xdr:nvCxnSpPr>
      <xdr:spPr>
        <a:xfrm>
          <a:off x="22072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13932" cy="259045"/>
    <xdr:sp macro="" textlink="">
      <xdr:nvSpPr>
        <xdr:cNvPr id="744" name="諸支出金平均値テキスト"/>
        <xdr:cNvSpPr txBox="1"/>
      </xdr:nvSpPr>
      <xdr:spPr>
        <a:xfrm>
          <a:off x="22212300" y="643485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45" name="フローチャート: 判断 744"/>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85699</xdr:rowOff>
    </xdr:from>
    <xdr:to>
      <xdr:col>112</xdr:col>
      <xdr:colOff>38100</xdr:colOff>
      <xdr:row>39</xdr:row>
      <xdr:rowOff>15849</xdr:rowOff>
    </xdr:to>
    <xdr:sp macro="" textlink="">
      <xdr:nvSpPr>
        <xdr:cNvPr id="747" name="フローチャート: 判断 746"/>
        <xdr:cNvSpPr/>
      </xdr:nvSpPr>
      <xdr:spPr>
        <a:xfrm>
          <a:off x="21272500" y="660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32376</xdr:rowOff>
    </xdr:from>
    <xdr:ext cx="249299" cy="259045"/>
    <xdr:sp macro="" textlink="">
      <xdr:nvSpPr>
        <xdr:cNvPr id="748" name="テキスト ボックス 747"/>
        <xdr:cNvSpPr txBox="1"/>
      </xdr:nvSpPr>
      <xdr:spPr>
        <a:xfrm>
          <a:off x="21198650" y="63760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50" name="フローチャート: 判断 749"/>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51" name="テキスト ボックス 750"/>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53" name="フローチャート: 判断 752"/>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4" name="テキスト ボックス 753"/>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160680</xdr:rowOff>
    </xdr:from>
    <xdr:to>
      <xdr:col>98</xdr:col>
      <xdr:colOff>38100</xdr:colOff>
      <xdr:row>38</xdr:row>
      <xdr:rowOff>90830</xdr:rowOff>
    </xdr:to>
    <xdr:sp macro="" textlink="">
      <xdr:nvSpPr>
        <xdr:cNvPr id="755" name="フローチャート: 判断 754"/>
        <xdr:cNvSpPr/>
      </xdr:nvSpPr>
      <xdr:spPr>
        <a:xfrm>
          <a:off x="18605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107358</xdr:rowOff>
    </xdr:from>
    <xdr:ext cx="378565" cy="259045"/>
    <xdr:sp macro="" textlink="">
      <xdr:nvSpPr>
        <xdr:cNvPr id="756" name="テキスト ボックス 755"/>
        <xdr:cNvSpPr txBox="1"/>
      </xdr:nvSpPr>
      <xdr:spPr>
        <a:xfrm>
          <a:off x="18467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46753</xdr:rowOff>
    </xdr:from>
    <xdr:ext cx="249299" cy="259045"/>
    <xdr:sp macro="" textlink="">
      <xdr:nvSpPr>
        <xdr:cNvPr id="763" name="諸支出金該当値テキスト"/>
        <xdr:cNvSpPr txBox="1"/>
      </xdr:nvSpPr>
      <xdr:spPr>
        <a:xfrm>
          <a:off x="22212300" y="65618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年度は道内市町村及び類似団体平均を上回っている。ふるさと納税のまちづくり基金への積立が主な要因である。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年度は道内市町村及び類似団体平均を上回っているが、多面的機能支払交付金が主な要因である。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年度をピークに緩やかではあるが減少を続けており、引き続き第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期財政運営計画により新規発行地方債を抑制し、公債費の縮減に努める。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当町の一般会計及び公営企業会計等については、すべての会計が黒字を計上しており、連結実質赤字は生じていない。今後も、引き続き健全な運営に努め、町全体として健全な財政運営に努めていく。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きた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。引き続き更なる比率の低下に努める。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満期一括償還地方債の借入はありません。</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急増時に実施した社会資本整備事業に伴う地方債の発行により、地方債残高が増加しているが平成15年度末の197億円をピークに着実に減少しており、今後も新規発行地方債を抑制するとともに充当可能基金の増額を図るなど、比率の低下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将来の財政負担に備えて、様々な基金への積立を行っており、それぞれの目的に応じた計画的な積み立てと活用に努める。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まちづくり基金：まちづくりのための費用に充てる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人材育成基金：まちづくり人材育成のための費用に充てる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引き続きふるさと納税を確保するとともに、計画的な活用に努める。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財政運営計画に基づき、適正な積み立てを行った。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年度間の財源の調整を図り、計画的な積み立てに努める。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今後の大型の償還に備え、適正な積み立てを行った。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地方債の円滑な償還のため、計画的な積み立てに努める。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有形固定資産減価償却率は、類似団体平均値を上回り、全国平均、北海道平均と比較しても高い数値となっている。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今後も公共施設等総合管理計画に基づき公共施設等の適切な維持管理に努める。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8799</xdr:rowOff>
    </xdr:from>
    <xdr:to>
      <xdr:col>23</xdr:col>
      <xdr:colOff>85090</xdr:colOff>
      <xdr:row>35</xdr:row>
      <xdr:rowOff>49802</xdr:rowOff>
    </xdr:to>
    <xdr:cxnSp macro="">
      <xdr:nvCxnSpPr>
        <xdr:cNvPr id="66" name="直線コネクタ 65"/>
        <xdr:cNvCxnSpPr/>
      </xdr:nvCxnSpPr>
      <xdr:spPr>
        <a:xfrm flipV="1">
          <a:off x="4760595" y="5409474"/>
          <a:ext cx="1270" cy="141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53629</xdr:rowOff>
    </xdr:from>
    <xdr:ext cx="405111" cy="259045"/>
    <xdr:sp macro="" textlink="">
      <xdr:nvSpPr>
        <xdr:cNvPr id="67" name="有形固定資産減価償却率最小値テキスト"/>
        <xdr:cNvSpPr txBox="1"/>
      </xdr:nvSpPr>
      <xdr:spPr>
        <a:xfrm>
          <a:off x="48133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49802</xdr:rowOff>
    </xdr:from>
    <xdr:to>
      <xdr:col>23</xdr:col>
      <xdr:colOff>174625</xdr:colOff>
      <xdr:row>35</xdr:row>
      <xdr:rowOff>49802</xdr:rowOff>
    </xdr:to>
    <xdr:cxnSp macro="">
      <xdr:nvCxnSpPr>
        <xdr:cNvPr id="68" name="直線コネクタ 67"/>
        <xdr:cNvCxnSpPr/>
      </xdr:nvCxnSpPr>
      <xdr:spPr>
        <a:xfrm>
          <a:off x="4673600" y="6822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126926</xdr:rowOff>
    </xdr:from>
    <xdr:ext cx="405111" cy="259045"/>
    <xdr:sp macro="" textlink="">
      <xdr:nvSpPr>
        <xdr:cNvPr id="69" name="有形固定資産減価償却率最大値テキスト"/>
        <xdr:cNvSpPr txBox="1"/>
      </xdr:nvSpPr>
      <xdr:spPr>
        <a:xfrm>
          <a:off x="4813300" y="51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8799</xdr:rowOff>
    </xdr:from>
    <xdr:to>
      <xdr:col>23</xdr:col>
      <xdr:colOff>174625</xdr:colOff>
      <xdr:row>27</xdr:row>
      <xdr:rowOff>8799</xdr:rowOff>
    </xdr:to>
    <xdr:cxnSp macro="">
      <xdr:nvCxnSpPr>
        <xdr:cNvPr id="70" name="直線コネクタ 69"/>
        <xdr:cNvCxnSpPr/>
      </xdr:nvCxnSpPr>
      <xdr:spPr>
        <a:xfrm>
          <a:off x="4673600" y="540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90096</xdr:rowOff>
    </xdr:from>
    <xdr:ext cx="405111" cy="259045"/>
    <xdr:sp macro="" textlink="">
      <xdr:nvSpPr>
        <xdr:cNvPr id="71" name="有形固定資産減価償却率平均値テキスト"/>
        <xdr:cNvSpPr txBox="1"/>
      </xdr:nvSpPr>
      <xdr:spPr>
        <a:xfrm>
          <a:off x="4813300" y="5833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111669</xdr:rowOff>
    </xdr:from>
    <xdr:to>
      <xdr:col>23</xdr:col>
      <xdr:colOff>136525</xdr:colOff>
      <xdr:row>30</xdr:row>
      <xdr:rowOff>41819</xdr:rowOff>
    </xdr:to>
    <xdr:sp macro="" textlink="">
      <xdr:nvSpPr>
        <xdr:cNvPr id="72" name="フローチャート: 判断 71"/>
        <xdr:cNvSpPr/>
      </xdr:nvSpPr>
      <xdr:spPr>
        <a:xfrm>
          <a:off x="47117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3" name="フローチャート: 判断 72"/>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4989</xdr:rowOff>
    </xdr:from>
    <xdr:to>
      <xdr:col>15</xdr:col>
      <xdr:colOff>187325</xdr:colOff>
      <xdr:row>30</xdr:row>
      <xdr:rowOff>106589</xdr:rowOff>
    </xdr:to>
    <xdr:sp macro="" textlink="">
      <xdr:nvSpPr>
        <xdr:cNvPr id="74" name="フローチャート: 判断 73"/>
        <xdr:cNvSpPr/>
      </xdr:nvSpPr>
      <xdr:spPr>
        <a:xfrm>
          <a:off x="3238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94433</xdr:rowOff>
    </xdr:from>
    <xdr:to>
      <xdr:col>11</xdr:col>
      <xdr:colOff>187325</xdr:colOff>
      <xdr:row>31</xdr:row>
      <xdr:rowOff>24583</xdr:rowOff>
    </xdr:to>
    <xdr:sp macro="" textlink="">
      <xdr:nvSpPr>
        <xdr:cNvPr id="75" name="フローチャート: 判断 74"/>
        <xdr:cNvSpPr/>
      </xdr:nvSpPr>
      <xdr:spPr>
        <a:xfrm>
          <a:off x="2476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1" name="楕円 80"/>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170832</xdr:rowOff>
    </xdr:from>
    <xdr:ext cx="405111" cy="259045"/>
    <xdr:sp macro="" textlink="">
      <xdr:nvSpPr>
        <xdr:cNvPr id="82" name="有形固定資産減価償却率該当値テキスト"/>
        <xdr:cNvSpPr txBox="1"/>
      </xdr:nvSpPr>
      <xdr:spPr>
        <a:xfrm>
          <a:off x="4813300"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164647</xdr:rowOff>
    </xdr:from>
    <xdr:to>
      <xdr:col>19</xdr:col>
      <xdr:colOff>187325</xdr:colOff>
      <xdr:row>28</xdr:row>
      <xdr:rowOff>94797</xdr:rowOff>
    </xdr:to>
    <xdr:sp macro="" textlink="">
      <xdr:nvSpPr>
        <xdr:cNvPr id="83" name="楕円 82"/>
        <xdr:cNvSpPr/>
      </xdr:nvSpPr>
      <xdr:spPr>
        <a:xfrm>
          <a:off x="4000500" y="5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135255</xdr:rowOff>
    </xdr:from>
    <xdr:to>
      <xdr:col>23</xdr:col>
      <xdr:colOff>85725</xdr:colOff>
      <xdr:row>28</xdr:row>
      <xdr:rowOff>43997</xdr:rowOff>
    </xdr:to>
    <xdr:cxnSp macro="">
      <xdr:nvCxnSpPr>
        <xdr:cNvPr id="84" name="直線コネクタ 83"/>
        <xdr:cNvCxnSpPr/>
      </xdr:nvCxnSpPr>
      <xdr:spPr>
        <a:xfrm flipV="1">
          <a:off x="4051300" y="5535930"/>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62865</xdr:rowOff>
    </xdr:from>
    <xdr:to>
      <xdr:col>15</xdr:col>
      <xdr:colOff>187325</xdr:colOff>
      <xdr:row>27</xdr:row>
      <xdr:rowOff>164465</xdr:rowOff>
    </xdr:to>
    <xdr:sp macro="" textlink="">
      <xdr:nvSpPr>
        <xdr:cNvPr id="85" name="楕円 84"/>
        <xdr:cNvSpPr/>
      </xdr:nvSpPr>
      <xdr:spPr>
        <a:xfrm>
          <a:off x="32385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113665</xdr:rowOff>
    </xdr:from>
    <xdr:to>
      <xdr:col>19</xdr:col>
      <xdr:colOff>136525</xdr:colOff>
      <xdr:row>28</xdr:row>
      <xdr:rowOff>43997</xdr:rowOff>
    </xdr:to>
    <xdr:cxnSp macro="">
      <xdr:nvCxnSpPr>
        <xdr:cNvPr id="86" name="直線コネクタ 85"/>
        <xdr:cNvCxnSpPr/>
      </xdr:nvCxnSpPr>
      <xdr:spPr>
        <a:xfrm>
          <a:off x="3289300" y="5514340"/>
          <a:ext cx="762000" cy="10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87"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97716</xdr:rowOff>
    </xdr:from>
    <xdr:ext cx="405111" cy="259045"/>
    <xdr:sp macro="" textlink="">
      <xdr:nvSpPr>
        <xdr:cNvPr id="88" name="n_2aveValue有形固定資産減価償却率"/>
        <xdr:cNvSpPr txBox="1"/>
      </xdr:nvSpPr>
      <xdr:spPr>
        <a:xfrm>
          <a:off x="30867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89" name="n_3aveValue有形固定資産減価償却率"/>
        <xdr:cNvSpPr txBox="1"/>
      </xdr:nvSpPr>
      <xdr:spPr>
        <a:xfrm>
          <a:off x="2324744"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111324</xdr:rowOff>
    </xdr:from>
    <xdr:ext cx="405111" cy="259045"/>
    <xdr:sp macro="" textlink="">
      <xdr:nvSpPr>
        <xdr:cNvPr id="90" name="n_1mainValue有形固定資産減価償却率"/>
        <xdr:cNvSpPr txBox="1"/>
      </xdr:nvSpPr>
      <xdr:spPr>
        <a:xfrm>
          <a:off x="3836044" y="5340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9542</xdr:rowOff>
    </xdr:from>
    <xdr:ext cx="405111" cy="259045"/>
    <xdr:sp macro="" textlink="">
      <xdr:nvSpPr>
        <xdr:cNvPr id="91" name="n_2mainValue有形固定資産減価償却率"/>
        <xdr:cNvSpPr txBox="1"/>
      </xdr:nvSpPr>
      <xdr:spPr>
        <a:xfrm>
          <a:off x="3086744"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財政運営計画に基づき、新規発行地方債を抑制し、着実に償還を進めてきた。債務償還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については、類似団体平均値、全国平均と比較しても高い数値となっている。今後も適切な地方債管理に努める。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07" name="直線コネクタ 10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08" name="テキスト ボックス 107"/>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9" name="直線コネクタ 10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0" name="テキスト ボックス 10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1" name="直線コネクタ 11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2" name="テキスト ボックス 111"/>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3" name="直線コネクタ 11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4" name="テキスト ボックス 113"/>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96073</xdr:rowOff>
    </xdr:from>
    <xdr:to>
      <xdr:col>76</xdr:col>
      <xdr:colOff>21589</xdr:colOff>
      <xdr:row>34</xdr:row>
      <xdr:rowOff>79375</xdr:rowOff>
    </xdr:to>
    <xdr:cxnSp macro="">
      <xdr:nvCxnSpPr>
        <xdr:cNvPr id="118" name="直線コネクタ 117"/>
        <xdr:cNvCxnSpPr/>
      </xdr:nvCxnSpPr>
      <xdr:spPr>
        <a:xfrm flipV="1">
          <a:off x="14793595" y="5325298"/>
          <a:ext cx="1269" cy="1354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19" name="債務償還比率最小値テキスト"/>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0" name="直線コネクタ 119"/>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42750</xdr:rowOff>
    </xdr:from>
    <xdr:ext cx="560923" cy="259045"/>
    <xdr:sp macro="" textlink="">
      <xdr:nvSpPr>
        <xdr:cNvPr id="121" name="債務償還比率最大値テキスト"/>
        <xdr:cNvSpPr txBox="1"/>
      </xdr:nvSpPr>
      <xdr:spPr>
        <a:xfrm>
          <a:off x="14846300" y="510052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96073</xdr:rowOff>
    </xdr:from>
    <xdr:to>
      <xdr:col>76</xdr:col>
      <xdr:colOff>111125</xdr:colOff>
      <xdr:row>26</xdr:row>
      <xdr:rowOff>96073</xdr:rowOff>
    </xdr:to>
    <xdr:cxnSp macro="">
      <xdr:nvCxnSpPr>
        <xdr:cNvPr id="122" name="直線コネクタ 121"/>
        <xdr:cNvCxnSpPr/>
      </xdr:nvCxnSpPr>
      <xdr:spPr>
        <a:xfrm>
          <a:off x="14706600" y="532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32382</xdr:rowOff>
    </xdr:from>
    <xdr:ext cx="469744" cy="259045"/>
    <xdr:sp macro="" textlink="">
      <xdr:nvSpPr>
        <xdr:cNvPr id="123" name="債務償還比率平均値テキスト"/>
        <xdr:cNvSpPr txBox="1"/>
      </xdr:nvSpPr>
      <xdr:spPr>
        <a:xfrm>
          <a:off x="14846300" y="6118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53955</xdr:rowOff>
    </xdr:from>
    <xdr:to>
      <xdr:col>76</xdr:col>
      <xdr:colOff>73025</xdr:colOff>
      <xdr:row>31</xdr:row>
      <xdr:rowOff>155555</xdr:rowOff>
    </xdr:to>
    <xdr:sp macro="" textlink="">
      <xdr:nvSpPr>
        <xdr:cNvPr id="124" name="フローチャート: 判断 123"/>
        <xdr:cNvSpPr/>
      </xdr:nvSpPr>
      <xdr:spPr>
        <a:xfrm>
          <a:off x="14744700" y="614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45146</xdr:rowOff>
    </xdr:from>
    <xdr:to>
      <xdr:col>72</xdr:col>
      <xdr:colOff>123825</xdr:colOff>
      <xdr:row>31</xdr:row>
      <xdr:rowOff>146746</xdr:rowOff>
    </xdr:to>
    <xdr:sp macro="" textlink="">
      <xdr:nvSpPr>
        <xdr:cNvPr id="125" name="フローチャート: 判断 124"/>
        <xdr:cNvSpPr/>
      </xdr:nvSpPr>
      <xdr:spPr>
        <a:xfrm>
          <a:off x="14033500" y="613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155539</xdr:rowOff>
    </xdr:from>
    <xdr:to>
      <xdr:col>76</xdr:col>
      <xdr:colOff>73025</xdr:colOff>
      <xdr:row>31</xdr:row>
      <xdr:rowOff>85689</xdr:rowOff>
    </xdr:to>
    <xdr:sp macro="" textlink="">
      <xdr:nvSpPr>
        <xdr:cNvPr id="131" name="楕円 130"/>
        <xdr:cNvSpPr/>
      </xdr:nvSpPr>
      <xdr:spPr>
        <a:xfrm>
          <a:off x="14744700" y="60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6966</xdr:rowOff>
    </xdr:from>
    <xdr:ext cx="469744" cy="259045"/>
    <xdr:sp macro="" textlink="">
      <xdr:nvSpPr>
        <xdr:cNvPr id="132" name="債務償還比率該当値テキスト"/>
        <xdr:cNvSpPr txBox="1"/>
      </xdr:nvSpPr>
      <xdr:spPr>
        <a:xfrm>
          <a:off x="14846300" y="592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107869</xdr:rowOff>
    </xdr:from>
    <xdr:to>
      <xdr:col>72</xdr:col>
      <xdr:colOff>123825</xdr:colOff>
      <xdr:row>31</xdr:row>
      <xdr:rowOff>38019</xdr:rowOff>
    </xdr:to>
    <xdr:sp macro="" textlink="">
      <xdr:nvSpPr>
        <xdr:cNvPr id="133" name="楕円 132"/>
        <xdr:cNvSpPr/>
      </xdr:nvSpPr>
      <xdr:spPr>
        <a:xfrm>
          <a:off x="14033500" y="60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158669</xdr:rowOff>
    </xdr:from>
    <xdr:to>
      <xdr:col>76</xdr:col>
      <xdr:colOff>22225</xdr:colOff>
      <xdr:row>31</xdr:row>
      <xdr:rowOff>34889</xdr:rowOff>
    </xdr:to>
    <xdr:cxnSp macro="">
      <xdr:nvCxnSpPr>
        <xdr:cNvPr id="134" name="直線コネクタ 133"/>
        <xdr:cNvCxnSpPr/>
      </xdr:nvCxnSpPr>
      <xdr:spPr>
        <a:xfrm>
          <a:off x="14084300" y="6073694"/>
          <a:ext cx="7112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137873</xdr:rowOff>
    </xdr:from>
    <xdr:ext cx="469744" cy="259045"/>
    <xdr:sp macro="" textlink="">
      <xdr:nvSpPr>
        <xdr:cNvPr id="135" name="n_1aveValue債務償還比率"/>
        <xdr:cNvSpPr txBox="1"/>
      </xdr:nvSpPr>
      <xdr:spPr>
        <a:xfrm>
          <a:off x="13836727" y="622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54546</xdr:rowOff>
    </xdr:from>
    <xdr:ext cx="469744" cy="259045"/>
    <xdr:sp macro="" textlink="">
      <xdr:nvSpPr>
        <xdr:cNvPr id="136" name="n_1mainValue債務償還比率"/>
        <xdr:cNvSpPr txBox="1"/>
      </xdr:nvSpPr>
      <xdr:spPr>
        <a:xfrm>
          <a:off x="13836727" y="579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135255</xdr:rowOff>
    </xdr:from>
    <xdr:to>
      <xdr:col>24</xdr:col>
      <xdr:colOff>62865</xdr:colOff>
      <xdr:row>41</xdr:row>
      <xdr:rowOff>148590</xdr:rowOff>
    </xdr:to>
    <xdr:cxnSp macro="">
      <xdr:nvCxnSpPr>
        <xdr:cNvPr id="56" name="直線コネクタ 55"/>
        <xdr:cNvCxnSpPr/>
      </xdr:nvCxnSpPr>
      <xdr:spPr>
        <a:xfrm flipV="1">
          <a:off x="4634865" y="579310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81932</xdr:rowOff>
    </xdr:from>
    <xdr:ext cx="405111" cy="259045"/>
    <xdr:sp macro="" textlink="">
      <xdr:nvSpPr>
        <xdr:cNvPr id="59" name="【道路】&#10;有形固定資産減価償却率最大値テキスト"/>
        <xdr:cNvSpPr txBox="1"/>
      </xdr:nvSpPr>
      <xdr:spPr>
        <a:xfrm>
          <a:off x="4673600"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135255</xdr:rowOff>
    </xdr:from>
    <xdr:to>
      <xdr:col>24</xdr:col>
      <xdr:colOff>152400</xdr:colOff>
      <xdr:row>33</xdr:row>
      <xdr:rowOff>135255</xdr:rowOff>
    </xdr:to>
    <xdr:cxnSp macro="">
      <xdr:nvCxnSpPr>
        <xdr:cNvPr id="60" name="直線コネクタ 59"/>
        <xdr:cNvCxnSpPr/>
      </xdr:nvCxnSpPr>
      <xdr:spPr>
        <a:xfrm>
          <a:off x="4546600" y="579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10160</xdr:rowOff>
    </xdr:from>
    <xdr:to>
      <xdr:col>10</xdr:col>
      <xdr:colOff>165100</xdr:colOff>
      <xdr:row>38</xdr:row>
      <xdr:rowOff>111760</xdr:rowOff>
    </xdr:to>
    <xdr:sp macro="" textlink="">
      <xdr:nvSpPr>
        <xdr:cNvPr id="65" name="フローチャート: 判断 64"/>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93980</xdr:rowOff>
    </xdr:from>
    <xdr:to>
      <xdr:col>24</xdr:col>
      <xdr:colOff>114300</xdr:colOff>
      <xdr:row>37</xdr:row>
      <xdr:rowOff>24130</xdr:rowOff>
    </xdr:to>
    <xdr:sp macro="" textlink="">
      <xdr:nvSpPr>
        <xdr:cNvPr id="71" name="楕円 70"/>
        <xdr:cNvSpPr/>
      </xdr:nvSpPr>
      <xdr:spPr>
        <a:xfrm>
          <a:off x="4584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116857</xdr:rowOff>
    </xdr:from>
    <xdr:ext cx="405111" cy="259045"/>
    <xdr:sp macro="" textlink="">
      <xdr:nvSpPr>
        <xdr:cNvPr id="72" name="【道路】&#10;有形固定資産減価償却率該当値テキスト"/>
        <xdr:cNvSpPr txBox="1"/>
      </xdr:nvSpPr>
      <xdr:spPr>
        <a:xfrm>
          <a:off x="4673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126365</xdr:rowOff>
    </xdr:from>
    <xdr:to>
      <xdr:col>20</xdr:col>
      <xdr:colOff>38100</xdr:colOff>
      <xdr:row>37</xdr:row>
      <xdr:rowOff>56515</xdr:rowOff>
    </xdr:to>
    <xdr:sp macro="" textlink="">
      <xdr:nvSpPr>
        <xdr:cNvPr id="73" name="楕円 72"/>
        <xdr:cNvSpPr/>
      </xdr:nvSpPr>
      <xdr:spPr>
        <a:xfrm>
          <a:off x="3746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144780</xdr:rowOff>
    </xdr:from>
    <xdr:to>
      <xdr:col>24</xdr:col>
      <xdr:colOff>63500</xdr:colOff>
      <xdr:row>37</xdr:row>
      <xdr:rowOff>5715</xdr:rowOff>
    </xdr:to>
    <xdr:cxnSp macro="">
      <xdr:nvCxnSpPr>
        <xdr:cNvPr id="74" name="直線コネクタ 73"/>
        <xdr:cNvCxnSpPr/>
      </xdr:nvCxnSpPr>
      <xdr:spPr>
        <a:xfrm flipV="1">
          <a:off x="3797300" y="63169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5" name="楕円 74"/>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xdr:rowOff>
    </xdr:from>
    <xdr:to>
      <xdr:col>19</xdr:col>
      <xdr:colOff>177800</xdr:colOff>
      <xdr:row>37</xdr:row>
      <xdr:rowOff>41910</xdr:rowOff>
    </xdr:to>
    <xdr:cxnSp macro="">
      <xdr:nvCxnSpPr>
        <xdr:cNvPr id="76" name="直線コネクタ 75"/>
        <xdr:cNvCxnSpPr/>
      </xdr:nvCxnSpPr>
      <xdr:spPr>
        <a:xfrm flipV="1">
          <a:off x="2908300" y="63493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167657</xdr:rowOff>
    </xdr:from>
    <xdr:ext cx="405111" cy="259045"/>
    <xdr:sp macro="" textlink="">
      <xdr:nvSpPr>
        <xdr:cNvPr id="77"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19067</xdr:rowOff>
    </xdr:from>
    <xdr:ext cx="405111" cy="259045"/>
    <xdr:sp macro="" textlink="">
      <xdr:nvSpPr>
        <xdr:cNvPr id="78" name="n_2aveValue【道路】&#10;有形固定資産減価償却率"/>
        <xdr:cNvSpPr txBox="1"/>
      </xdr:nvSpPr>
      <xdr:spPr>
        <a:xfrm>
          <a:off x="2705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128287</xdr:rowOff>
    </xdr:from>
    <xdr:ext cx="405111" cy="259045"/>
    <xdr:sp macro="" textlink="">
      <xdr:nvSpPr>
        <xdr:cNvPr id="79" name="n_3aveValue【道路】&#10;有形固定資産減価償却率"/>
        <xdr:cNvSpPr txBox="1"/>
      </xdr:nvSpPr>
      <xdr:spPr>
        <a:xfrm>
          <a:off x="1816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73042</xdr:rowOff>
    </xdr:from>
    <xdr:ext cx="405111" cy="259045"/>
    <xdr:sp macro="" textlink="">
      <xdr:nvSpPr>
        <xdr:cNvPr id="80" name="n_1mainValue【道路】&#10;有形固定資産減価償却率"/>
        <xdr:cNvSpPr txBox="1"/>
      </xdr:nvSpPr>
      <xdr:spPr>
        <a:xfrm>
          <a:off x="3582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1"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95" name="テキスト ボックス 94"/>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97" name="テキスト ボックス 96"/>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99" name="テキスト ボックス 98"/>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15620</xdr:rowOff>
    </xdr:from>
    <xdr:ext cx="685572" cy="259045"/>
    <xdr:sp macro="" textlink="">
      <xdr:nvSpPr>
        <xdr:cNvPr id="101" name="テキスト ボックス 100"/>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03" name="テキスト ボックス 102"/>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5" name="テキスト ボックス 10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7487</xdr:rowOff>
    </xdr:from>
    <xdr:to>
      <xdr:col>54</xdr:col>
      <xdr:colOff>189865</xdr:colOff>
      <xdr:row>42</xdr:row>
      <xdr:rowOff>89363</xdr:rowOff>
    </xdr:to>
    <xdr:cxnSp macro="">
      <xdr:nvCxnSpPr>
        <xdr:cNvPr id="107" name="直線コネクタ 106"/>
        <xdr:cNvCxnSpPr/>
      </xdr:nvCxnSpPr>
      <xdr:spPr>
        <a:xfrm flipV="1">
          <a:off x="10476865" y="5665337"/>
          <a:ext cx="0" cy="162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95938</xdr:rowOff>
    </xdr:from>
    <xdr:ext cx="469744" cy="259045"/>
    <xdr:sp macro="" textlink="">
      <xdr:nvSpPr>
        <xdr:cNvPr id="108" name="【道路】&#10;一人当たり延長最小値テキスト"/>
        <xdr:cNvSpPr txBox="1"/>
      </xdr:nvSpPr>
      <xdr:spPr>
        <a:xfrm>
          <a:off x="10515600" y="729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89363</xdr:rowOff>
    </xdr:from>
    <xdr:to>
      <xdr:col>55</xdr:col>
      <xdr:colOff>88900</xdr:colOff>
      <xdr:row>42</xdr:row>
      <xdr:rowOff>89363</xdr:rowOff>
    </xdr:to>
    <xdr:cxnSp macro="">
      <xdr:nvCxnSpPr>
        <xdr:cNvPr id="109" name="直線コネクタ 108"/>
        <xdr:cNvCxnSpPr/>
      </xdr:nvCxnSpPr>
      <xdr:spPr>
        <a:xfrm>
          <a:off x="10388600" y="729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125614</xdr:rowOff>
    </xdr:from>
    <xdr:ext cx="690189" cy="259045"/>
    <xdr:sp macro="" textlink="">
      <xdr:nvSpPr>
        <xdr:cNvPr id="110" name="【道路】&#10;一人当たり延長最大値テキスト"/>
        <xdr:cNvSpPr txBox="1"/>
      </xdr:nvSpPr>
      <xdr:spPr>
        <a:xfrm>
          <a:off x="10515600" y="5440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7487</xdr:rowOff>
    </xdr:from>
    <xdr:to>
      <xdr:col>55</xdr:col>
      <xdr:colOff>88900</xdr:colOff>
      <xdr:row>33</xdr:row>
      <xdr:rowOff>7487</xdr:rowOff>
    </xdr:to>
    <xdr:cxnSp macro="">
      <xdr:nvCxnSpPr>
        <xdr:cNvPr id="111" name="直線コネクタ 110"/>
        <xdr:cNvCxnSpPr/>
      </xdr:nvCxnSpPr>
      <xdr:spPr>
        <a:xfrm>
          <a:off x="10388600" y="566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13388</xdr:rowOff>
    </xdr:from>
    <xdr:ext cx="534377" cy="259045"/>
    <xdr:sp macro="" textlink="">
      <xdr:nvSpPr>
        <xdr:cNvPr id="112" name="【道路】&#10;一人当たり延長平均値テキスト"/>
        <xdr:cNvSpPr txBox="1"/>
      </xdr:nvSpPr>
      <xdr:spPr>
        <a:xfrm>
          <a:off x="10515600" y="704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161961</xdr:rowOff>
    </xdr:from>
    <xdr:to>
      <xdr:col>55</xdr:col>
      <xdr:colOff>50800</xdr:colOff>
      <xdr:row>42</xdr:row>
      <xdr:rowOff>92111</xdr:rowOff>
    </xdr:to>
    <xdr:sp macro="" textlink="">
      <xdr:nvSpPr>
        <xdr:cNvPr id="113" name="フローチャート: 判断 112"/>
        <xdr:cNvSpPr/>
      </xdr:nvSpPr>
      <xdr:spPr>
        <a:xfrm>
          <a:off x="10426700" y="719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165166</xdr:rowOff>
    </xdr:from>
    <xdr:to>
      <xdr:col>50</xdr:col>
      <xdr:colOff>165100</xdr:colOff>
      <xdr:row>42</xdr:row>
      <xdr:rowOff>95316</xdr:rowOff>
    </xdr:to>
    <xdr:sp macro="" textlink="">
      <xdr:nvSpPr>
        <xdr:cNvPr id="114" name="フローチャート: 判断 113"/>
        <xdr:cNvSpPr/>
      </xdr:nvSpPr>
      <xdr:spPr>
        <a:xfrm>
          <a:off x="9588500" y="7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22031</xdr:rowOff>
    </xdr:from>
    <xdr:to>
      <xdr:col>46</xdr:col>
      <xdr:colOff>38100</xdr:colOff>
      <xdr:row>42</xdr:row>
      <xdr:rowOff>123631</xdr:rowOff>
    </xdr:to>
    <xdr:sp macro="" textlink="">
      <xdr:nvSpPr>
        <xdr:cNvPr id="115" name="フローチャート: 判断 114"/>
        <xdr:cNvSpPr/>
      </xdr:nvSpPr>
      <xdr:spPr>
        <a:xfrm>
          <a:off x="8699500" y="72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145253</xdr:rowOff>
    </xdr:from>
    <xdr:to>
      <xdr:col>41</xdr:col>
      <xdr:colOff>101600</xdr:colOff>
      <xdr:row>42</xdr:row>
      <xdr:rowOff>75403</xdr:rowOff>
    </xdr:to>
    <xdr:sp macro="" textlink="">
      <xdr:nvSpPr>
        <xdr:cNvPr id="116" name="フローチャート: 判断 115"/>
        <xdr:cNvSpPr/>
      </xdr:nvSpPr>
      <xdr:spPr>
        <a:xfrm>
          <a:off x="7810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171314</xdr:rowOff>
    </xdr:from>
    <xdr:to>
      <xdr:col>55</xdr:col>
      <xdr:colOff>50800</xdr:colOff>
      <xdr:row>42</xdr:row>
      <xdr:rowOff>101464</xdr:rowOff>
    </xdr:to>
    <xdr:sp macro="" textlink="">
      <xdr:nvSpPr>
        <xdr:cNvPr id="122" name="楕円 121"/>
        <xdr:cNvSpPr/>
      </xdr:nvSpPr>
      <xdr:spPr>
        <a:xfrm>
          <a:off x="10426700" y="7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140389</xdr:rowOff>
    </xdr:from>
    <xdr:ext cx="534377" cy="259045"/>
    <xdr:sp macro="" textlink="">
      <xdr:nvSpPr>
        <xdr:cNvPr id="123" name="【道路】&#10;一人当たり延長該当値テキスト"/>
        <xdr:cNvSpPr txBox="1"/>
      </xdr:nvSpPr>
      <xdr:spPr>
        <a:xfrm>
          <a:off x="10515600" y="716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678</xdr:rowOff>
    </xdr:from>
    <xdr:to>
      <xdr:col>50</xdr:col>
      <xdr:colOff>165100</xdr:colOff>
      <xdr:row>42</xdr:row>
      <xdr:rowOff>102278</xdr:rowOff>
    </xdr:to>
    <xdr:sp macro="" textlink="">
      <xdr:nvSpPr>
        <xdr:cNvPr id="124" name="楕円 123"/>
        <xdr:cNvSpPr/>
      </xdr:nvSpPr>
      <xdr:spPr>
        <a:xfrm>
          <a:off x="9588500" y="720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50664</xdr:rowOff>
    </xdr:from>
    <xdr:to>
      <xdr:col>55</xdr:col>
      <xdr:colOff>0</xdr:colOff>
      <xdr:row>42</xdr:row>
      <xdr:rowOff>51478</xdr:rowOff>
    </xdr:to>
    <xdr:cxnSp macro="">
      <xdr:nvCxnSpPr>
        <xdr:cNvPr id="125" name="直線コネクタ 124"/>
        <xdr:cNvCxnSpPr/>
      </xdr:nvCxnSpPr>
      <xdr:spPr>
        <a:xfrm flipV="1">
          <a:off x="9639300" y="7251564"/>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1229</xdr:rowOff>
    </xdr:from>
    <xdr:to>
      <xdr:col>46</xdr:col>
      <xdr:colOff>38100</xdr:colOff>
      <xdr:row>42</xdr:row>
      <xdr:rowOff>102829</xdr:rowOff>
    </xdr:to>
    <xdr:sp macro="" textlink="">
      <xdr:nvSpPr>
        <xdr:cNvPr id="126" name="楕円 125"/>
        <xdr:cNvSpPr/>
      </xdr:nvSpPr>
      <xdr:spPr>
        <a:xfrm>
          <a:off x="8699500" y="72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51478</xdr:rowOff>
    </xdr:from>
    <xdr:to>
      <xdr:col>50</xdr:col>
      <xdr:colOff>114300</xdr:colOff>
      <xdr:row>42</xdr:row>
      <xdr:rowOff>52029</xdr:rowOff>
    </xdr:to>
    <xdr:cxnSp macro="">
      <xdr:nvCxnSpPr>
        <xdr:cNvPr id="127" name="直線コネクタ 126"/>
        <xdr:cNvCxnSpPr/>
      </xdr:nvCxnSpPr>
      <xdr:spPr>
        <a:xfrm flipV="1">
          <a:off x="8750300" y="7252378"/>
          <a:ext cx="8890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111843</xdr:rowOff>
    </xdr:from>
    <xdr:ext cx="534377" cy="259045"/>
    <xdr:sp macro="" textlink="">
      <xdr:nvSpPr>
        <xdr:cNvPr id="128" name="n_1aveValue【道路】&#10;一人当たり延長"/>
        <xdr:cNvSpPr txBox="1"/>
      </xdr:nvSpPr>
      <xdr:spPr>
        <a:xfrm>
          <a:off x="9359411" y="696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114758</xdr:rowOff>
    </xdr:from>
    <xdr:ext cx="534377" cy="259045"/>
    <xdr:sp macro="" textlink="">
      <xdr:nvSpPr>
        <xdr:cNvPr id="129" name="n_2aveValue【道路】&#10;一人当たり延長"/>
        <xdr:cNvSpPr txBox="1"/>
      </xdr:nvSpPr>
      <xdr:spPr>
        <a:xfrm>
          <a:off x="8483111" y="731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91930</xdr:rowOff>
    </xdr:from>
    <xdr:ext cx="534377" cy="259045"/>
    <xdr:sp macro="" textlink="">
      <xdr:nvSpPr>
        <xdr:cNvPr id="130" name="n_3aveValue【道路】&#10;一人当たり延長"/>
        <xdr:cNvSpPr txBox="1"/>
      </xdr:nvSpPr>
      <xdr:spPr>
        <a:xfrm>
          <a:off x="7594111"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93405</xdr:rowOff>
    </xdr:from>
    <xdr:ext cx="534377" cy="259045"/>
    <xdr:sp macro="" textlink="">
      <xdr:nvSpPr>
        <xdr:cNvPr id="131" name="n_1mainValue【道路】&#10;一人当たり延長"/>
        <xdr:cNvSpPr txBox="1"/>
      </xdr:nvSpPr>
      <xdr:spPr>
        <a:xfrm>
          <a:off x="9359411" y="729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119356</xdr:rowOff>
    </xdr:from>
    <xdr:ext cx="534377" cy="259045"/>
    <xdr:sp macro="" textlink="">
      <xdr:nvSpPr>
        <xdr:cNvPr id="132" name="n_2mainValue【道路】&#10;一人当たり延長"/>
        <xdr:cNvSpPr txBox="1"/>
      </xdr:nvSpPr>
      <xdr:spPr>
        <a:xfrm>
          <a:off x="8483111" y="697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48985</xdr:rowOff>
    </xdr:to>
    <xdr:cxnSp macro="">
      <xdr:nvCxnSpPr>
        <xdr:cNvPr id="158" name="直線コネクタ 157"/>
        <xdr:cNvCxnSpPr/>
      </xdr:nvCxnSpPr>
      <xdr:spPr>
        <a:xfrm flipV="1">
          <a:off x="4634865" y="9478735"/>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340478" cy="259045"/>
    <xdr:sp macro="" textlink="">
      <xdr:nvSpPr>
        <xdr:cNvPr id="159" name="【橋りょう・トンネル】&#10;有形固定資産減価償却率最小値テキスト"/>
        <xdr:cNvSpPr txBox="1"/>
      </xdr:nvSpPr>
      <xdr:spPr>
        <a:xfrm>
          <a:off x="4673600" y="11025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60" name="直線コネクタ 15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405111" cy="259045"/>
    <xdr:sp macro="" textlink="">
      <xdr:nvSpPr>
        <xdr:cNvPr id="161" name="【橋りょう・トンネル】&#10;有形固定資産減価償却率最大値テキスト"/>
        <xdr:cNvSpPr txBox="1"/>
      </xdr:nvSpPr>
      <xdr:spPr>
        <a:xfrm>
          <a:off x="4673600" y="9253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62" name="直線コネクタ 161"/>
        <xdr:cNvCxnSpPr/>
      </xdr:nvCxnSpPr>
      <xdr:spPr>
        <a:xfrm>
          <a:off x="4546600" y="947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156227</xdr:rowOff>
    </xdr:from>
    <xdr:ext cx="405111" cy="259045"/>
    <xdr:sp macro="" textlink="">
      <xdr:nvSpPr>
        <xdr:cNvPr id="163" name="【橋りょう・トンネル】&#10;有形固定資産減価償却率平均値テキスト"/>
        <xdr:cNvSpPr txBox="1"/>
      </xdr:nvSpPr>
      <xdr:spPr>
        <a:xfrm>
          <a:off x="4673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4" name="フローチャート: 判断 163"/>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21046</xdr:rowOff>
    </xdr:from>
    <xdr:to>
      <xdr:col>20</xdr:col>
      <xdr:colOff>38100</xdr:colOff>
      <xdr:row>59</xdr:row>
      <xdr:rowOff>122646</xdr:rowOff>
    </xdr:to>
    <xdr:sp macro="" textlink="">
      <xdr:nvSpPr>
        <xdr:cNvPr id="165" name="フローチャート: 判断 164"/>
        <xdr:cNvSpPr/>
      </xdr:nvSpPr>
      <xdr:spPr>
        <a:xfrm>
          <a:off x="3746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53703</xdr:rowOff>
    </xdr:from>
    <xdr:to>
      <xdr:col>15</xdr:col>
      <xdr:colOff>101600</xdr:colOff>
      <xdr:row>59</xdr:row>
      <xdr:rowOff>155303</xdr:rowOff>
    </xdr:to>
    <xdr:sp macro="" textlink="">
      <xdr:nvSpPr>
        <xdr:cNvPr id="166" name="フローチャート: 判断 165"/>
        <xdr:cNvSpPr/>
      </xdr:nvSpPr>
      <xdr:spPr>
        <a:xfrm>
          <a:off x="2857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67" name="フローチャート: 判断 16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169635</xdr:rowOff>
    </xdr:from>
    <xdr:to>
      <xdr:col>24</xdr:col>
      <xdr:colOff>114300</xdr:colOff>
      <xdr:row>55</xdr:row>
      <xdr:rowOff>99785</xdr:rowOff>
    </xdr:to>
    <xdr:sp macro="" textlink="">
      <xdr:nvSpPr>
        <xdr:cNvPr id="173" name="楕円 172"/>
        <xdr:cNvSpPr/>
      </xdr:nvSpPr>
      <xdr:spPr>
        <a:xfrm>
          <a:off x="4584700" y="94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122662</xdr:rowOff>
    </xdr:from>
    <xdr:ext cx="405111" cy="259045"/>
    <xdr:sp macro="" textlink="">
      <xdr:nvSpPr>
        <xdr:cNvPr id="174" name="【橋りょう・トンネル】&#10;有形固定資産減価償却率該当値テキスト"/>
        <xdr:cNvSpPr txBox="1"/>
      </xdr:nvSpPr>
      <xdr:spPr>
        <a:xfrm>
          <a:off x="4673600" y="938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166370</xdr:rowOff>
    </xdr:from>
    <xdr:to>
      <xdr:col>20</xdr:col>
      <xdr:colOff>38100</xdr:colOff>
      <xdr:row>55</xdr:row>
      <xdr:rowOff>96520</xdr:rowOff>
    </xdr:to>
    <xdr:sp macro="" textlink="">
      <xdr:nvSpPr>
        <xdr:cNvPr id="175" name="楕円 174"/>
        <xdr:cNvSpPr/>
      </xdr:nvSpPr>
      <xdr:spPr>
        <a:xfrm>
          <a:off x="3746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45720</xdr:rowOff>
    </xdr:from>
    <xdr:to>
      <xdr:col>24</xdr:col>
      <xdr:colOff>63500</xdr:colOff>
      <xdr:row>55</xdr:row>
      <xdr:rowOff>48985</xdr:rowOff>
    </xdr:to>
    <xdr:cxnSp macro="">
      <xdr:nvCxnSpPr>
        <xdr:cNvPr id="176" name="直線コネクタ 175"/>
        <xdr:cNvCxnSpPr/>
      </xdr:nvCxnSpPr>
      <xdr:spPr>
        <a:xfrm>
          <a:off x="3797300" y="947547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166370</xdr:rowOff>
    </xdr:from>
    <xdr:to>
      <xdr:col>15</xdr:col>
      <xdr:colOff>101600</xdr:colOff>
      <xdr:row>55</xdr:row>
      <xdr:rowOff>96520</xdr:rowOff>
    </xdr:to>
    <xdr:sp macro="" textlink="">
      <xdr:nvSpPr>
        <xdr:cNvPr id="177" name="楕円 176"/>
        <xdr:cNvSpPr/>
      </xdr:nvSpPr>
      <xdr:spPr>
        <a:xfrm>
          <a:off x="2857500"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45720</xdr:rowOff>
    </xdr:from>
    <xdr:to>
      <xdr:col>19</xdr:col>
      <xdr:colOff>177800</xdr:colOff>
      <xdr:row>55</xdr:row>
      <xdr:rowOff>45720</xdr:rowOff>
    </xdr:to>
    <xdr:cxnSp macro="">
      <xdr:nvCxnSpPr>
        <xdr:cNvPr id="178" name="直線コネクタ 177"/>
        <xdr:cNvCxnSpPr/>
      </xdr:nvCxnSpPr>
      <xdr:spPr>
        <a:xfrm>
          <a:off x="2908300" y="9475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113773</xdr:rowOff>
    </xdr:from>
    <xdr:ext cx="405111" cy="259045"/>
    <xdr:sp macro="" textlink="">
      <xdr:nvSpPr>
        <xdr:cNvPr id="179" name="n_1aveValue【橋りょう・トンネル】&#10;有形固定資産減価償却率"/>
        <xdr:cNvSpPr txBox="1"/>
      </xdr:nvSpPr>
      <xdr:spPr>
        <a:xfrm>
          <a:off x="35820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146430</xdr:rowOff>
    </xdr:from>
    <xdr:ext cx="405111" cy="259045"/>
    <xdr:sp macro="" textlink="">
      <xdr:nvSpPr>
        <xdr:cNvPr id="180" name="n_2aveValue【橋りょう・トンネル】&#10;有形固定資産減価償却率"/>
        <xdr:cNvSpPr txBox="1"/>
      </xdr:nvSpPr>
      <xdr:spPr>
        <a:xfrm>
          <a:off x="27057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81"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113047</xdr:rowOff>
    </xdr:from>
    <xdr:ext cx="405111" cy="259045"/>
    <xdr:sp macro="" textlink="">
      <xdr:nvSpPr>
        <xdr:cNvPr id="182" name="n_1mainValue【橋りょう・トンネル】&#10;有形固定資産減価償却率"/>
        <xdr:cNvSpPr txBox="1"/>
      </xdr:nvSpPr>
      <xdr:spPr>
        <a:xfrm>
          <a:off x="35820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113047</xdr:rowOff>
    </xdr:from>
    <xdr:ext cx="405111" cy="259045"/>
    <xdr:sp macro="" textlink="">
      <xdr:nvSpPr>
        <xdr:cNvPr id="183" name="n_2mainValue【橋りょう・トンネル】&#10;有形固定資産減価償却率"/>
        <xdr:cNvSpPr txBox="1"/>
      </xdr:nvSpPr>
      <xdr:spPr>
        <a:xfrm>
          <a:off x="2705744"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5" name="テキスト ボックス 19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7" name="テキスト ボックス 196"/>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9" name="テキスト ボックス 198"/>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1" name="テキスト ボックス 200"/>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3" name="テキスト ボックス 20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5" name="テキスト ボックス 20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7" name="テキスト ボックス 20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166466</xdr:rowOff>
    </xdr:from>
    <xdr:to>
      <xdr:col>54</xdr:col>
      <xdr:colOff>189865</xdr:colOff>
      <xdr:row>64</xdr:row>
      <xdr:rowOff>127736</xdr:rowOff>
    </xdr:to>
    <xdr:cxnSp macro="">
      <xdr:nvCxnSpPr>
        <xdr:cNvPr id="209" name="直線コネクタ 208"/>
        <xdr:cNvCxnSpPr/>
      </xdr:nvCxnSpPr>
      <xdr:spPr>
        <a:xfrm flipV="1">
          <a:off x="10476865" y="9596216"/>
          <a:ext cx="0" cy="1504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131563</xdr:rowOff>
    </xdr:from>
    <xdr:ext cx="469744" cy="259045"/>
    <xdr:sp macro="" textlink="">
      <xdr:nvSpPr>
        <xdr:cNvPr id="210" name="【橋りょう・トンネル】&#10;一人当たり有形固定資産（償却資産）額最小値テキスト"/>
        <xdr:cNvSpPr txBox="1"/>
      </xdr:nvSpPr>
      <xdr:spPr>
        <a:xfrm>
          <a:off x="10515600" y="1110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127736</xdr:rowOff>
    </xdr:from>
    <xdr:to>
      <xdr:col>55</xdr:col>
      <xdr:colOff>88900</xdr:colOff>
      <xdr:row>64</xdr:row>
      <xdr:rowOff>127736</xdr:rowOff>
    </xdr:to>
    <xdr:cxnSp macro="">
      <xdr:nvCxnSpPr>
        <xdr:cNvPr id="211" name="直線コネクタ 210"/>
        <xdr:cNvCxnSpPr/>
      </xdr:nvCxnSpPr>
      <xdr:spPr>
        <a:xfrm>
          <a:off x="10388600" y="1110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113143</xdr:rowOff>
    </xdr:from>
    <xdr:ext cx="690189" cy="259045"/>
    <xdr:sp macro="" textlink="">
      <xdr:nvSpPr>
        <xdr:cNvPr id="212" name="【橋りょう・トンネル】&#10;一人当たり有形固定資産（償却資産）額最大値テキスト"/>
        <xdr:cNvSpPr txBox="1"/>
      </xdr:nvSpPr>
      <xdr:spPr>
        <a:xfrm>
          <a:off x="10515600" y="9371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166466</xdr:rowOff>
    </xdr:from>
    <xdr:to>
      <xdr:col>55</xdr:col>
      <xdr:colOff>88900</xdr:colOff>
      <xdr:row>55</xdr:row>
      <xdr:rowOff>166466</xdr:rowOff>
    </xdr:to>
    <xdr:cxnSp macro="">
      <xdr:nvCxnSpPr>
        <xdr:cNvPr id="213" name="直線コネクタ 212"/>
        <xdr:cNvCxnSpPr/>
      </xdr:nvCxnSpPr>
      <xdr:spPr>
        <a:xfrm>
          <a:off x="10388600" y="959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92587</xdr:rowOff>
    </xdr:from>
    <xdr:ext cx="599010" cy="259045"/>
    <xdr:sp macro="" textlink="">
      <xdr:nvSpPr>
        <xdr:cNvPr id="214" name="【橋りょう・トンネル】&#10;一人当たり有形固定資産（償却資産）額平均値テキスト"/>
        <xdr:cNvSpPr txBox="1"/>
      </xdr:nvSpPr>
      <xdr:spPr>
        <a:xfrm>
          <a:off x="10515600" y="10893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114160</xdr:rowOff>
    </xdr:from>
    <xdr:to>
      <xdr:col>55</xdr:col>
      <xdr:colOff>50800</xdr:colOff>
      <xdr:row>64</xdr:row>
      <xdr:rowOff>44310</xdr:rowOff>
    </xdr:to>
    <xdr:sp macro="" textlink="">
      <xdr:nvSpPr>
        <xdr:cNvPr id="215" name="フローチャート: 判断 214"/>
        <xdr:cNvSpPr/>
      </xdr:nvSpPr>
      <xdr:spPr>
        <a:xfrm>
          <a:off x="10426700" y="109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114437</xdr:rowOff>
    </xdr:from>
    <xdr:to>
      <xdr:col>50</xdr:col>
      <xdr:colOff>165100</xdr:colOff>
      <xdr:row>64</xdr:row>
      <xdr:rowOff>44587</xdr:rowOff>
    </xdr:to>
    <xdr:sp macro="" textlink="">
      <xdr:nvSpPr>
        <xdr:cNvPr id="216" name="フローチャート: 判断 215"/>
        <xdr:cNvSpPr/>
      </xdr:nvSpPr>
      <xdr:spPr>
        <a:xfrm>
          <a:off x="9588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125120</xdr:rowOff>
    </xdr:from>
    <xdr:to>
      <xdr:col>46</xdr:col>
      <xdr:colOff>38100</xdr:colOff>
      <xdr:row>64</xdr:row>
      <xdr:rowOff>55270</xdr:rowOff>
    </xdr:to>
    <xdr:sp macro="" textlink="">
      <xdr:nvSpPr>
        <xdr:cNvPr id="217" name="フローチャート: 判断 216"/>
        <xdr:cNvSpPr/>
      </xdr:nvSpPr>
      <xdr:spPr>
        <a:xfrm>
          <a:off x="8699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112668</xdr:rowOff>
    </xdr:from>
    <xdr:to>
      <xdr:col>41</xdr:col>
      <xdr:colOff>101600</xdr:colOff>
      <xdr:row>64</xdr:row>
      <xdr:rowOff>42818</xdr:rowOff>
    </xdr:to>
    <xdr:sp macro="" textlink="">
      <xdr:nvSpPr>
        <xdr:cNvPr id="218" name="フローチャート: 判断 217"/>
        <xdr:cNvSpPr/>
      </xdr:nvSpPr>
      <xdr:spPr>
        <a:xfrm>
          <a:off x="7810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61847</xdr:rowOff>
    </xdr:from>
    <xdr:to>
      <xdr:col>55</xdr:col>
      <xdr:colOff>50800</xdr:colOff>
      <xdr:row>62</xdr:row>
      <xdr:rowOff>163447</xdr:rowOff>
    </xdr:to>
    <xdr:sp macro="" textlink="">
      <xdr:nvSpPr>
        <xdr:cNvPr id="224" name="楕円 223"/>
        <xdr:cNvSpPr/>
      </xdr:nvSpPr>
      <xdr:spPr>
        <a:xfrm>
          <a:off x="10426700" y="106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84724</xdr:rowOff>
    </xdr:from>
    <xdr:ext cx="690189" cy="259045"/>
    <xdr:sp macro="" textlink="">
      <xdr:nvSpPr>
        <xdr:cNvPr id="225" name="【橋りょう・トンネル】&#10;一人当たり有形固定資産（償却資産）額該当値テキスト"/>
        <xdr:cNvSpPr txBox="1"/>
      </xdr:nvSpPr>
      <xdr:spPr>
        <a:xfrm>
          <a:off x="10515600" y="10543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69091</xdr:rowOff>
    </xdr:from>
    <xdr:to>
      <xdr:col>50</xdr:col>
      <xdr:colOff>165100</xdr:colOff>
      <xdr:row>62</xdr:row>
      <xdr:rowOff>170691</xdr:rowOff>
    </xdr:to>
    <xdr:sp macro="" textlink="">
      <xdr:nvSpPr>
        <xdr:cNvPr id="226" name="楕円 225"/>
        <xdr:cNvSpPr/>
      </xdr:nvSpPr>
      <xdr:spPr>
        <a:xfrm>
          <a:off x="9588500" y="106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112647</xdr:rowOff>
    </xdr:from>
    <xdr:to>
      <xdr:col>55</xdr:col>
      <xdr:colOff>0</xdr:colOff>
      <xdr:row>62</xdr:row>
      <xdr:rowOff>119891</xdr:rowOff>
    </xdr:to>
    <xdr:cxnSp macro="">
      <xdr:nvCxnSpPr>
        <xdr:cNvPr id="227" name="直線コネクタ 226"/>
        <xdr:cNvCxnSpPr/>
      </xdr:nvCxnSpPr>
      <xdr:spPr>
        <a:xfrm flipV="1">
          <a:off x="9639300" y="10742547"/>
          <a:ext cx="8382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74233</xdr:rowOff>
    </xdr:from>
    <xdr:to>
      <xdr:col>46</xdr:col>
      <xdr:colOff>38100</xdr:colOff>
      <xdr:row>63</xdr:row>
      <xdr:rowOff>4383</xdr:rowOff>
    </xdr:to>
    <xdr:sp macro="" textlink="">
      <xdr:nvSpPr>
        <xdr:cNvPr id="228" name="楕円 227"/>
        <xdr:cNvSpPr/>
      </xdr:nvSpPr>
      <xdr:spPr>
        <a:xfrm>
          <a:off x="8699500" y="107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119891</xdr:rowOff>
    </xdr:from>
    <xdr:to>
      <xdr:col>50</xdr:col>
      <xdr:colOff>114300</xdr:colOff>
      <xdr:row>62</xdr:row>
      <xdr:rowOff>125033</xdr:rowOff>
    </xdr:to>
    <xdr:cxnSp macro="">
      <xdr:nvCxnSpPr>
        <xdr:cNvPr id="229" name="直線コネクタ 228"/>
        <xdr:cNvCxnSpPr/>
      </xdr:nvCxnSpPr>
      <xdr:spPr>
        <a:xfrm flipV="1">
          <a:off x="8750300" y="1074979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35714</xdr:rowOff>
    </xdr:from>
    <xdr:ext cx="599010" cy="259045"/>
    <xdr:sp macro="" textlink="">
      <xdr:nvSpPr>
        <xdr:cNvPr id="230" name="n_1aveValue【橋りょう・トンネル】&#10;一人当たり有形固定資産（償却資産）額"/>
        <xdr:cNvSpPr txBox="1"/>
      </xdr:nvSpPr>
      <xdr:spPr>
        <a:xfrm>
          <a:off x="93270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46397</xdr:rowOff>
    </xdr:from>
    <xdr:ext cx="599010" cy="259045"/>
    <xdr:sp macro="" textlink="">
      <xdr:nvSpPr>
        <xdr:cNvPr id="231" name="n_2aveValue【橋りょう・トンネル】&#10;一人当たり有形固定資産（償却資産）額"/>
        <xdr:cNvSpPr txBox="1"/>
      </xdr:nvSpPr>
      <xdr:spPr>
        <a:xfrm>
          <a:off x="8450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59345</xdr:rowOff>
    </xdr:from>
    <xdr:ext cx="599010" cy="259045"/>
    <xdr:sp macro="" textlink="">
      <xdr:nvSpPr>
        <xdr:cNvPr id="232" name="n_3aveValue【橋りょう・トンネル】&#10;一人当たり有形固定資産（償却資産）額"/>
        <xdr:cNvSpPr txBox="1"/>
      </xdr:nvSpPr>
      <xdr:spPr>
        <a:xfrm>
          <a:off x="7561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15768</xdr:rowOff>
    </xdr:from>
    <xdr:ext cx="690189" cy="259045"/>
    <xdr:sp macro="" textlink="">
      <xdr:nvSpPr>
        <xdr:cNvPr id="233" name="n_1mainValue【橋りょう・トンネル】&#10;一人当たり有形固定資産（償却資産）額"/>
        <xdr:cNvSpPr txBox="1"/>
      </xdr:nvSpPr>
      <xdr:spPr>
        <a:xfrm>
          <a:off x="9281505" y="10474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20910</xdr:rowOff>
    </xdr:from>
    <xdr:ext cx="690189" cy="259045"/>
    <xdr:sp macro="" textlink="">
      <xdr:nvSpPr>
        <xdr:cNvPr id="234" name="n_2mainValue【橋りょう・トンネル】&#10;一人当たり有形固定資産（償却資産）額"/>
        <xdr:cNvSpPr txBox="1"/>
      </xdr:nvSpPr>
      <xdr:spPr>
        <a:xfrm>
          <a:off x="8405205" y="10479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100964</xdr:rowOff>
    </xdr:to>
    <xdr:cxnSp macro="">
      <xdr:nvCxnSpPr>
        <xdr:cNvPr id="259" name="直線コネクタ 258"/>
        <xdr:cNvCxnSpPr/>
      </xdr:nvCxnSpPr>
      <xdr:spPr>
        <a:xfrm flipV="1">
          <a:off x="4634865" y="13335000"/>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104791</xdr:rowOff>
    </xdr:from>
    <xdr:ext cx="405111" cy="259045"/>
    <xdr:sp macro="" textlink="">
      <xdr:nvSpPr>
        <xdr:cNvPr id="260" name="【公営住宅】&#10;有形固定資産減価償却率最小値テキスト"/>
        <xdr:cNvSpPr txBox="1"/>
      </xdr:nvSpPr>
      <xdr:spPr>
        <a:xfrm>
          <a:off x="4673600" y="1484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100964</xdr:rowOff>
    </xdr:from>
    <xdr:to>
      <xdr:col>24</xdr:col>
      <xdr:colOff>152400</xdr:colOff>
      <xdr:row>86</xdr:row>
      <xdr:rowOff>100964</xdr:rowOff>
    </xdr:to>
    <xdr:cxnSp macro="">
      <xdr:nvCxnSpPr>
        <xdr:cNvPr id="261" name="直線コネクタ 260"/>
        <xdr:cNvCxnSpPr/>
      </xdr:nvCxnSpPr>
      <xdr:spPr>
        <a:xfrm>
          <a:off x="4546600" y="1484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4" name="【公営住宅】&#10;有形固定資産減価償却率平均値テキスト"/>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5" name="フローチャート: 判断 264"/>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xdr:rowOff>
    </xdr:from>
    <xdr:to>
      <xdr:col>20</xdr:col>
      <xdr:colOff>38100</xdr:colOff>
      <xdr:row>81</xdr:row>
      <xdr:rowOff>106045</xdr:rowOff>
    </xdr:to>
    <xdr:sp macro="" textlink="">
      <xdr:nvSpPr>
        <xdr:cNvPr id="266" name="フローチャート: 判断 265"/>
        <xdr:cNvSpPr/>
      </xdr:nvSpPr>
      <xdr:spPr>
        <a:xfrm>
          <a:off x="3746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267" name="フローチャート: 判断 266"/>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143511</xdr:rowOff>
    </xdr:from>
    <xdr:to>
      <xdr:col>10</xdr:col>
      <xdr:colOff>165100</xdr:colOff>
      <xdr:row>81</xdr:row>
      <xdr:rowOff>73661</xdr:rowOff>
    </xdr:to>
    <xdr:sp macro="" textlink="">
      <xdr:nvSpPr>
        <xdr:cNvPr id="268" name="フローチャート: 判断 267"/>
        <xdr:cNvSpPr/>
      </xdr:nvSpPr>
      <xdr:spPr>
        <a:xfrm>
          <a:off x="1968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74" name="楕円 273"/>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75" name="【公営住宅】&#10;有形固定資産減価償却率該当値テキスト"/>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276" name="楕円 275"/>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70486</xdr:rowOff>
    </xdr:from>
    <xdr:to>
      <xdr:col>24</xdr:col>
      <xdr:colOff>63500</xdr:colOff>
      <xdr:row>84</xdr:row>
      <xdr:rowOff>38100</xdr:rowOff>
    </xdr:to>
    <xdr:cxnSp macro="">
      <xdr:nvCxnSpPr>
        <xdr:cNvPr id="277" name="直線コネクタ 276"/>
        <xdr:cNvCxnSpPr/>
      </xdr:nvCxnSpPr>
      <xdr:spPr>
        <a:xfrm>
          <a:off x="3797300" y="14129386"/>
          <a:ext cx="8382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278" name="楕円 277"/>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104775</xdr:rowOff>
    </xdr:to>
    <xdr:cxnSp macro="">
      <xdr:nvCxnSpPr>
        <xdr:cNvPr id="279" name="直線コネクタ 278"/>
        <xdr:cNvCxnSpPr/>
      </xdr:nvCxnSpPr>
      <xdr:spPr>
        <a:xfrm flipV="1">
          <a:off x="2908300" y="14129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122572</xdr:rowOff>
    </xdr:from>
    <xdr:ext cx="405111" cy="259045"/>
    <xdr:sp macro="" textlink="">
      <xdr:nvSpPr>
        <xdr:cNvPr id="280" name="n_1ave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281" name="n_2aveValue【公営住宅】&#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90188</xdr:rowOff>
    </xdr:from>
    <xdr:ext cx="405111" cy="259045"/>
    <xdr:sp macro="" textlink="">
      <xdr:nvSpPr>
        <xdr:cNvPr id="282" name="n_3aveValue【公営住宅】&#10;有形固定資産減価償却率"/>
        <xdr:cNvSpPr txBox="1"/>
      </xdr:nvSpPr>
      <xdr:spPr>
        <a:xfrm>
          <a:off x="1816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112413</xdr:rowOff>
    </xdr:from>
    <xdr:ext cx="405111" cy="259045"/>
    <xdr:sp macro="" textlink="">
      <xdr:nvSpPr>
        <xdr:cNvPr id="283" name="n_1mainValue【公営住宅】&#10;有形固定資産減価償却率"/>
        <xdr:cNvSpPr txBox="1"/>
      </xdr:nvSpPr>
      <xdr:spPr>
        <a:xfrm>
          <a:off x="3582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284" name="n_2mainValue【公営住宅】&#10;有形固定資産減価償却率"/>
        <xdr:cNvSpPr txBox="1"/>
      </xdr:nvSpPr>
      <xdr:spPr>
        <a:xfrm>
          <a:off x="2705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85649</xdr:rowOff>
    </xdr:from>
    <xdr:to>
      <xdr:col>54</xdr:col>
      <xdr:colOff>189865</xdr:colOff>
      <xdr:row>86</xdr:row>
      <xdr:rowOff>11125</xdr:rowOff>
    </xdr:to>
    <xdr:cxnSp macro="">
      <xdr:nvCxnSpPr>
        <xdr:cNvPr id="306" name="直線コネクタ 305"/>
        <xdr:cNvCxnSpPr/>
      </xdr:nvCxnSpPr>
      <xdr:spPr>
        <a:xfrm flipV="1">
          <a:off x="10476865" y="13287299"/>
          <a:ext cx="0" cy="146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14952</xdr:rowOff>
    </xdr:from>
    <xdr:ext cx="469744" cy="259045"/>
    <xdr:sp macro="" textlink="">
      <xdr:nvSpPr>
        <xdr:cNvPr id="307" name="【公営住宅】&#10;一人当たり面積最小値テキスト"/>
        <xdr:cNvSpPr txBox="1"/>
      </xdr:nvSpPr>
      <xdr:spPr>
        <a:xfrm>
          <a:off x="10515600" y="1475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xdr:rowOff>
    </xdr:from>
    <xdr:to>
      <xdr:col>55</xdr:col>
      <xdr:colOff>88900</xdr:colOff>
      <xdr:row>86</xdr:row>
      <xdr:rowOff>11125</xdr:rowOff>
    </xdr:to>
    <xdr:cxnSp macro="">
      <xdr:nvCxnSpPr>
        <xdr:cNvPr id="308" name="直線コネクタ 307"/>
        <xdr:cNvCxnSpPr/>
      </xdr:nvCxnSpPr>
      <xdr:spPr>
        <a:xfrm>
          <a:off x="10388600" y="14755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32326</xdr:rowOff>
    </xdr:from>
    <xdr:ext cx="469744" cy="259045"/>
    <xdr:sp macro="" textlink="">
      <xdr:nvSpPr>
        <xdr:cNvPr id="309" name="【公営住宅】&#10;一人当たり面積最大値テキスト"/>
        <xdr:cNvSpPr txBox="1"/>
      </xdr:nvSpPr>
      <xdr:spPr>
        <a:xfrm>
          <a:off x="10515600" y="130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85649</xdr:rowOff>
    </xdr:from>
    <xdr:to>
      <xdr:col>55</xdr:col>
      <xdr:colOff>88900</xdr:colOff>
      <xdr:row>77</xdr:row>
      <xdr:rowOff>85649</xdr:rowOff>
    </xdr:to>
    <xdr:cxnSp macro="">
      <xdr:nvCxnSpPr>
        <xdr:cNvPr id="310" name="直線コネクタ 309"/>
        <xdr:cNvCxnSpPr/>
      </xdr:nvCxnSpPr>
      <xdr:spPr>
        <a:xfrm>
          <a:off x="10388600" y="1328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142663</xdr:rowOff>
    </xdr:from>
    <xdr:ext cx="469744" cy="259045"/>
    <xdr:sp macro="" textlink="">
      <xdr:nvSpPr>
        <xdr:cNvPr id="311" name="【公営住宅】&#10;一人当たり面積平均値テキスト"/>
        <xdr:cNvSpPr txBox="1"/>
      </xdr:nvSpPr>
      <xdr:spPr>
        <a:xfrm>
          <a:off x="10515600" y="14201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164236</xdr:rowOff>
    </xdr:from>
    <xdr:to>
      <xdr:col>55</xdr:col>
      <xdr:colOff>50800</xdr:colOff>
      <xdr:row>83</xdr:row>
      <xdr:rowOff>94386</xdr:rowOff>
    </xdr:to>
    <xdr:sp macro="" textlink="">
      <xdr:nvSpPr>
        <xdr:cNvPr id="312" name="フローチャート: 判断 311"/>
        <xdr:cNvSpPr/>
      </xdr:nvSpPr>
      <xdr:spPr>
        <a:xfrm>
          <a:off x="10426700" y="1422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108001</xdr:rowOff>
    </xdr:from>
    <xdr:to>
      <xdr:col>50</xdr:col>
      <xdr:colOff>165100</xdr:colOff>
      <xdr:row>83</xdr:row>
      <xdr:rowOff>38151</xdr:rowOff>
    </xdr:to>
    <xdr:sp macro="" textlink="">
      <xdr:nvSpPr>
        <xdr:cNvPr id="313" name="フローチャート: 判断 312"/>
        <xdr:cNvSpPr/>
      </xdr:nvSpPr>
      <xdr:spPr>
        <a:xfrm>
          <a:off x="9588500" y="1416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59995</xdr:rowOff>
    </xdr:from>
    <xdr:to>
      <xdr:col>46</xdr:col>
      <xdr:colOff>38100</xdr:colOff>
      <xdr:row>82</xdr:row>
      <xdr:rowOff>161595</xdr:rowOff>
    </xdr:to>
    <xdr:sp macro="" textlink="">
      <xdr:nvSpPr>
        <xdr:cNvPr id="314" name="フローチャート: 判断 313"/>
        <xdr:cNvSpPr/>
      </xdr:nvSpPr>
      <xdr:spPr>
        <a:xfrm>
          <a:off x="8699500" y="141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69138</xdr:rowOff>
    </xdr:from>
    <xdr:to>
      <xdr:col>41</xdr:col>
      <xdr:colOff>101600</xdr:colOff>
      <xdr:row>81</xdr:row>
      <xdr:rowOff>170738</xdr:rowOff>
    </xdr:to>
    <xdr:sp macro="" textlink="">
      <xdr:nvSpPr>
        <xdr:cNvPr id="315" name="フローチャート: 判断 314"/>
        <xdr:cNvSpPr/>
      </xdr:nvSpPr>
      <xdr:spPr>
        <a:xfrm>
          <a:off x="7810500" y="1395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107086</xdr:rowOff>
    </xdr:from>
    <xdr:to>
      <xdr:col>55</xdr:col>
      <xdr:colOff>50800</xdr:colOff>
      <xdr:row>82</xdr:row>
      <xdr:rowOff>37236</xdr:rowOff>
    </xdr:to>
    <xdr:sp macro="" textlink="">
      <xdr:nvSpPr>
        <xdr:cNvPr id="321" name="楕円 320"/>
        <xdr:cNvSpPr/>
      </xdr:nvSpPr>
      <xdr:spPr>
        <a:xfrm>
          <a:off x="10426700" y="139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129963</xdr:rowOff>
    </xdr:from>
    <xdr:ext cx="469744" cy="259045"/>
    <xdr:sp macro="" textlink="">
      <xdr:nvSpPr>
        <xdr:cNvPr id="322" name="【公営住宅】&#10;一人当たり面積該当値テキスト"/>
        <xdr:cNvSpPr txBox="1"/>
      </xdr:nvSpPr>
      <xdr:spPr>
        <a:xfrm>
          <a:off x="10515600" y="1384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120802</xdr:rowOff>
    </xdr:from>
    <xdr:to>
      <xdr:col>50</xdr:col>
      <xdr:colOff>165100</xdr:colOff>
      <xdr:row>82</xdr:row>
      <xdr:rowOff>50952</xdr:rowOff>
    </xdr:to>
    <xdr:sp macro="" textlink="">
      <xdr:nvSpPr>
        <xdr:cNvPr id="323" name="楕円 322"/>
        <xdr:cNvSpPr/>
      </xdr:nvSpPr>
      <xdr:spPr>
        <a:xfrm>
          <a:off x="9588500" y="140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157886</xdr:rowOff>
    </xdr:from>
    <xdr:to>
      <xdr:col>55</xdr:col>
      <xdr:colOff>0</xdr:colOff>
      <xdr:row>82</xdr:row>
      <xdr:rowOff>152</xdr:rowOff>
    </xdr:to>
    <xdr:cxnSp macro="">
      <xdr:nvCxnSpPr>
        <xdr:cNvPr id="324" name="直線コネクタ 323"/>
        <xdr:cNvCxnSpPr/>
      </xdr:nvCxnSpPr>
      <xdr:spPr>
        <a:xfrm flipV="1">
          <a:off x="9639300" y="14045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25" name="楕円 324"/>
        <xdr:cNvSpPr/>
      </xdr:nvSpPr>
      <xdr:spPr>
        <a:xfrm>
          <a:off x="8699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xdr:rowOff>
    </xdr:from>
    <xdr:to>
      <xdr:col>50</xdr:col>
      <xdr:colOff>114300</xdr:colOff>
      <xdr:row>82</xdr:row>
      <xdr:rowOff>10668</xdr:rowOff>
    </xdr:to>
    <xdr:cxnSp macro="">
      <xdr:nvCxnSpPr>
        <xdr:cNvPr id="326" name="直線コネクタ 325"/>
        <xdr:cNvCxnSpPr/>
      </xdr:nvCxnSpPr>
      <xdr:spPr>
        <a:xfrm flipV="1">
          <a:off x="8750300" y="1405905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29278</xdr:rowOff>
    </xdr:from>
    <xdr:ext cx="469744" cy="259045"/>
    <xdr:sp macro="" textlink="">
      <xdr:nvSpPr>
        <xdr:cNvPr id="327" name="n_1aveValue【公営住宅】&#10;一人当たり面積"/>
        <xdr:cNvSpPr txBox="1"/>
      </xdr:nvSpPr>
      <xdr:spPr>
        <a:xfrm>
          <a:off x="9391727" y="1425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152722</xdr:rowOff>
    </xdr:from>
    <xdr:ext cx="469744" cy="259045"/>
    <xdr:sp macro="" textlink="">
      <xdr:nvSpPr>
        <xdr:cNvPr id="328" name="n_2aveValue【公営住宅】&#10;一人当たり面積"/>
        <xdr:cNvSpPr txBox="1"/>
      </xdr:nvSpPr>
      <xdr:spPr>
        <a:xfrm>
          <a:off x="8515427" y="1421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15815</xdr:rowOff>
    </xdr:from>
    <xdr:ext cx="469744" cy="259045"/>
    <xdr:sp macro="" textlink="">
      <xdr:nvSpPr>
        <xdr:cNvPr id="329" name="n_3aveValue【公営住宅】&#10;一人当たり面積"/>
        <xdr:cNvSpPr txBox="1"/>
      </xdr:nvSpPr>
      <xdr:spPr>
        <a:xfrm>
          <a:off x="7626427" y="137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67479</xdr:rowOff>
    </xdr:from>
    <xdr:ext cx="469744" cy="259045"/>
    <xdr:sp macro="" textlink="">
      <xdr:nvSpPr>
        <xdr:cNvPr id="330" name="n_1mainValue【公営住宅】&#10;一人当たり面積"/>
        <xdr:cNvSpPr txBox="1"/>
      </xdr:nvSpPr>
      <xdr:spPr>
        <a:xfrm>
          <a:off x="9391727" y="1378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31" name="n_2mainValue【公営住宅】&#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8" name="テキスト ボックス 3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9" name="直線コネクタ 3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0" name="テキスト ボックス 3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1" name="直線コネクタ 3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2" name="テキスト ボックス 3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3" name="直線コネクタ 3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4" name="テキスト ボックス 3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5" name="直線コネクタ 3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6" name="テキスト ボックス 3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7" name="直線コネクタ 3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8" name="テキスト ボックス 3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9" name="直線コネクタ 3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0" name="テキスト ボックス 3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123825</xdr:rowOff>
    </xdr:to>
    <xdr:cxnSp macro="">
      <xdr:nvCxnSpPr>
        <xdr:cNvPr id="372" name="直線コネクタ 371"/>
        <xdr:cNvCxnSpPr/>
      </xdr:nvCxnSpPr>
      <xdr:spPr>
        <a:xfrm flipV="1">
          <a:off x="16318864" y="571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127652</xdr:rowOff>
    </xdr:from>
    <xdr:ext cx="405111" cy="259045"/>
    <xdr:sp macro="" textlink="">
      <xdr:nvSpPr>
        <xdr:cNvPr id="373" name="【認定こども園・幼稚園・保育所】&#10;有形固定資産減価償却率最小値テキスト"/>
        <xdr:cNvSpPr txBox="1"/>
      </xdr:nvSpPr>
      <xdr:spPr>
        <a:xfrm>
          <a:off x="16357600" y="732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123825</xdr:rowOff>
    </xdr:from>
    <xdr:to>
      <xdr:col>86</xdr:col>
      <xdr:colOff>25400</xdr:colOff>
      <xdr:row>42</xdr:row>
      <xdr:rowOff>123825</xdr:rowOff>
    </xdr:to>
    <xdr:cxnSp macro="">
      <xdr:nvCxnSpPr>
        <xdr:cNvPr id="374" name="直線コネクタ 373"/>
        <xdr:cNvCxnSpPr/>
      </xdr:nvCxnSpPr>
      <xdr:spPr>
        <a:xfrm>
          <a:off x="16230600" y="732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7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377" name="【認定こども園・幼稚園・保育所】&#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378" name="フローチャート: 判断 377"/>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379" name="フローチャート: 判断 378"/>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139700</xdr:rowOff>
    </xdr:from>
    <xdr:to>
      <xdr:col>76</xdr:col>
      <xdr:colOff>165100</xdr:colOff>
      <xdr:row>41</xdr:row>
      <xdr:rowOff>69850</xdr:rowOff>
    </xdr:to>
    <xdr:sp macro="" textlink="">
      <xdr:nvSpPr>
        <xdr:cNvPr id="380" name="フローチャート: 判断 379"/>
        <xdr:cNvSpPr/>
      </xdr:nvSpPr>
      <xdr:spPr>
        <a:xfrm>
          <a:off x="14541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381" name="フローチャート: 判断 380"/>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xdr:rowOff>
    </xdr:from>
    <xdr:to>
      <xdr:col>85</xdr:col>
      <xdr:colOff>177800</xdr:colOff>
      <xdr:row>36</xdr:row>
      <xdr:rowOff>117475</xdr:rowOff>
    </xdr:to>
    <xdr:sp macro="" textlink="">
      <xdr:nvSpPr>
        <xdr:cNvPr id="387" name="楕円 386"/>
        <xdr:cNvSpPr/>
      </xdr:nvSpPr>
      <xdr:spPr>
        <a:xfrm>
          <a:off x="16268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38752</xdr:rowOff>
    </xdr:from>
    <xdr:ext cx="405111" cy="259045"/>
    <xdr:sp macro="" textlink="">
      <xdr:nvSpPr>
        <xdr:cNvPr id="388" name="【認定こども園・幼稚園・保育所】&#10;有形固定資産減価償却率該当値テキスト"/>
        <xdr:cNvSpPr txBox="1"/>
      </xdr:nvSpPr>
      <xdr:spPr>
        <a:xfrm>
          <a:off x="16357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389" name="楕円 388"/>
        <xdr:cNvSpPr/>
      </xdr:nvSpPr>
      <xdr:spPr>
        <a:xfrm>
          <a:off x="15430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66675</xdr:rowOff>
    </xdr:from>
    <xdr:to>
      <xdr:col>85</xdr:col>
      <xdr:colOff>127000</xdr:colOff>
      <xdr:row>36</xdr:row>
      <xdr:rowOff>102870</xdr:rowOff>
    </xdr:to>
    <xdr:cxnSp macro="">
      <xdr:nvCxnSpPr>
        <xdr:cNvPr id="390" name="直線コネクタ 389"/>
        <xdr:cNvCxnSpPr/>
      </xdr:nvCxnSpPr>
      <xdr:spPr>
        <a:xfrm flipV="1">
          <a:off x="15481300" y="6238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88265</xdr:rowOff>
    </xdr:from>
    <xdr:to>
      <xdr:col>76</xdr:col>
      <xdr:colOff>165100</xdr:colOff>
      <xdr:row>37</xdr:row>
      <xdr:rowOff>18415</xdr:rowOff>
    </xdr:to>
    <xdr:sp macro="" textlink="">
      <xdr:nvSpPr>
        <xdr:cNvPr id="391" name="楕円 390"/>
        <xdr:cNvSpPr/>
      </xdr:nvSpPr>
      <xdr:spPr>
        <a:xfrm>
          <a:off x="14541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139065</xdr:rowOff>
    </xdr:to>
    <xdr:cxnSp macro="">
      <xdr:nvCxnSpPr>
        <xdr:cNvPr id="392" name="直線コネクタ 391"/>
        <xdr:cNvCxnSpPr/>
      </xdr:nvCxnSpPr>
      <xdr:spPr>
        <a:xfrm flipV="1">
          <a:off x="14592300" y="62750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137177</xdr:rowOff>
    </xdr:from>
    <xdr:ext cx="405111" cy="259045"/>
    <xdr:sp macro="" textlink="">
      <xdr:nvSpPr>
        <xdr:cNvPr id="393" name="n_1aveValue【認定こども園・幼稚園・保育所】&#10;有形固定資産減価償却率"/>
        <xdr:cNvSpPr txBox="1"/>
      </xdr:nvSpPr>
      <xdr:spPr>
        <a:xfrm>
          <a:off x="152660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60977</xdr:rowOff>
    </xdr:from>
    <xdr:ext cx="405111" cy="259045"/>
    <xdr:sp macro="" textlink="">
      <xdr:nvSpPr>
        <xdr:cNvPr id="394" name="n_2aveValue【認定こども園・幼稚園・保育所】&#10;有形固定資産減価償却率"/>
        <xdr:cNvSpPr txBox="1"/>
      </xdr:nvSpPr>
      <xdr:spPr>
        <a:xfrm>
          <a:off x="143897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395" name="n_3aveValue【認定こども園・幼稚園・保育所】&#10;有形固定資産減価償却率"/>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170197</xdr:rowOff>
    </xdr:from>
    <xdr:ext cx="405111" cy="259045"/>
    <xdr:sp macro="" textlink="">
      <xdr:nvSpPr>
        <xdr:cNvPr id="396" name="n_1mainValue【認定こども園・幼稚園・保育所】&#10;有形固定資産減価償却率"/>
        <xdr:cNvSpPr txBox="1"/>
      </xdr:nvSpPr>
      <xdr:spPr>
        <a:xfrm>
          <a:off x="15266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397" name="n_2mainValue【認定こども園・幼稚園・保育所】&#10;有形固定資産減価償却率"/>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6" name="テキスト ボックス 4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7" name="直線コネクタ 4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8" name="直線コネクタ 4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9" name="テキスト ボックス 408"/>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0" name="直線コネクタ 4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11" name="テキスト ボックス 410"/>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2" name="直線コネクタ 4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3" name="テキスト ボックス 412"/>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4" name="直線コネクタ 4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5" name="テキスト ボックス 414"/>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6" name="直線コネクタ 4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7" name="テキスト ボックス 416"/>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8" name="直線コネクタ 4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9" name="テキスト ボックス 418"/>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118654</xdr:rowOff>
    </xdr:from>
    <xdr:to>
      <xdr:col>116</xdr:col>
      <xdr:colOff>62864</xdr:colOff>
      <xdr:row>42</xdr:row>
      <xdr:rowOff>7620</xdr:rowOff>
    </xdr:to>
    <xdr:cxnSp macro="">
      <xdr:nvCxnSpPr>
        <xdr:cNvPr id="423" name="直線コネクタ 422"/>
        <xdr:cNvCxnSpPr/>
      </xdr:nvCxnSpPr>
      <xdr:spPr>
        <a:xfrm flipV="1">
          <a:off x="22160864" y="5605054"/>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65331</xdr:rowOff>
    </xdr:from>
    <xdr:ext cx="469744" cy="259045"/>
    <xdr:sp macro="" textlink="">
      <xdr:nvSpPr>
        <xdr:cNvPr id="426" name="【認定こども園・幼稚園・保育所】&#10;一人当たり面積最大値テキスト"/>
        <xdr:cNvSpPr txBox="1"/>
      </xdr:nvSpPr>
      <xdr:spPr>
        <a:xfrm>
          <a:off x="22199600" y="538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118654</xdr:rowOff>
    </xdr:from>
    <xdr:to>
      <xdr:col>116</xdr:col>
      <xdr:colOff>152400</xdr:colOff>
      <xdr:row>32</xdr:row>
      <xdr:rowOff>118654</xdr:rowOff>
    </xdr:to>
    <xdr:cxnSp macro="">
      <xdr:nvCxnSpPr>
        <xdr:cNvPr id="427" name="直線コネクタ 426"/>
        <xdr:cNvCxnSpPr/>
      </xdr:nvCxnSpPr>
      <xdr:spPr>
        <a:xfrm>
          <a:off x="22072600" y="560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129920</xdr:rowOff>
    </xdr:from>
    <xdr:ext cx="469744" cy="259045"/>
    <xdr:sp macro="" textlink="">
      <xdr:nvSpPr>
        <xdr:cNvPr id="428" name="【認定こども園・幼稚園・保育所】&#10;一人当たり面積平均値テキスト"/>
        <xdr:cNvSpPr txBox="1"/>
      </xdr:nvSpPr>
      <xdr:spPr>
        <a:xfrm>
          <a:off x="22199600" y="647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107043</xdr:rowOff>
    </xdr:from>
    <xdr:to>
      <xdr:col>116</xdr:col>
      <xdr:colOff>114300</xdr:colOff>
      <xdr:row>39</xdr:row>
      <xdr:rowOff>37193</xdr:rowOff>
    </xdr:to>
    <xdr:sp macro="" textlink="">
      <xdr:nvSpPr>
        <xdr:cNvPr id="429" name="フローチャート: 判断 428"/>
        <xdr:cNvSpPr/>
      </xdr:nvSpPr>
      <xdr:spPr>
        <a:xfrm>
          <a:off x="22110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80917</xdr:rowOff>
    </xdr:from>
    <xdr:to>
      <xdr:col>112</xdr:col>
      <xdr:colOff>38100</xdr:colOff>
      <xdr:row>39</xdr:row>
      <xdr:rowOff>11067</xdr:rowOff>
    </xdr:to>
    <xdr:sp macro="" textlink="">
      <xdr:nvSpPr>
        <xdr:cNvPr id="430" name="フローチャート: 判断 429"/>
        <xdr:cNvSpPr/>
      </xdr:nvSpPr>
      <xdr:spPr>
        <a:xfrm>
          <a:off x="21272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67854</xdr:rowOff>
    </xdr:from>
    <xdr:to>
      <xdr:col>107</xdr:col>
      <xdr:colOff>101600</xdr:colOff>
      <xdr:row>38</xdr:row>
      <xdr:rowOff>169454</xdr:rowOff>
    </xdr:to>
    <xdr:sp macro="" textlink="">
      <xdr:nvSpPr>
        <xdr:cNvPr id="431" name="フローチャート: 判断 430"/>
        <xdr:cNvSpPr/>
      </xdr:nvSpPr>
      <xdr:spPr>
        <a:xfrm>
          <a:off x="2038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32" name="フローチャート: 判断 431"/>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170724</xdr:rowOff>
    </xdr:from>
    <xdr:to>
      <xdr:col>116</xdr:col>
      <xdr:colOff>114300</xdr:colOff>
      <xdr:row>40</xdr:row>
      <xdr:rowOff>100874</xdr:rowOff>
    </xdr:to>
    <xdr:sp macro="" textlink="">
      <xdr:nvSpPr>
        <xdr:cNvPr id="438" name="楕円 437"/>
        <xdr:cNvSpPr/>
      </xdr:nvSpPr>
      <xdr:spPr>
        <a:xfrm>
          <a:off x="221107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149151</xdr:rowOff>
    </xdr:from>
    <xdr:ext cx="469744" cy="259045"/>
    <xdr:sp macro="" textlink="">
      <xdr:nvSpPr>
        <xdr:cNvPr id="439" name="【認定こども園・幼稚園・保育所】&#10;一人当たり面積該当値テキスト"/>
        <xdr:cNvSpPr txBox="1"/>
      </xdr:nvSpPr>
      <xdr:spPr>
        <a:xfrm>
          <a:off x="22199600" y="683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5806</xdr:rowOff>
    </xdr:from>
    <xdr:to>
      <xdr:col>112</xdr:col>
      <xdr:colOff>38100</xdr:colOff>
      <xdr:row>40</xdr:row>
      <xdr:rowOff>107406</xdr:rowOff>
    </xdr:to>
    <xdr:sp macro="" textlink="">
      <xdr:nvSpPr>
        <xdr:cNvPr id="440" name="楕円 439"/>
        <xdr:cNvSpPr/>
      </xdr:nvSpPr>
      <xdr:spPr>
        <a:xfrm>
          <a:off x="21272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50074</xdr:rowOff>
    </xdr:from>
    <xdr:to>
      <xdr:col>116</xdr:col>
      <xdr:colOff>63500</xdr:colOff>
      <xdr:row>40</xdr:row>
      <xdr:rowOff>56606</xdr:rowOff>
    </xdr:to>
    <xdr:cxnSp macro="">
      <xdr:nvCxnSpPr>
        <xdr:cNvPr id="441" name="直線コネクタ 440"/>
        <xdr:cNvCxnSpPr/>
      </xdr:nvCxnSpPr>
      <xdr:spPr>
        <a:xfrm flipV="1">
          <a:off x="21323300" y="690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12337</xdr:rowOff>
    </xdr:from>
    <xdr:to>
      <xdr:col>107</xdr:col>
      <xdr:colOff>101600</xdr:colOff>
      <xdr:row>40</xdr:row>
      <xdr:rowOff>113937</xdr:rowOff>
    </xdr:to>
    <xdr:sp macro="" textlink="">
      <xdr:nvSpPr>
        <xdr:cNvPr id="442" name="楕円 441"/>
        <xdr:cNvSpPr/>
      </xdr:nvSpPr>
      <xdr:spPr>
        <a:xfrm>
          <a:off x="20383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56606</xdr:rowOff>
    </xdr:from>
    <xdr:to>
      <xdr:col>111</xdr:col>
      <xdr:colOff>177800</xdr:colOff>
      <xdr:row>40</xdr:row>
      <xdr:rowOff>63137</xdr:rowOff>
    </xdr:to>
    <xdr:cxnSp macro="">
      <xdr:nvCxnSpPr>
        <xdr:cNvPr id="443" name="直線コネクタ 442"/>
        <xdr:cNvCxnSpPr/>
      </xdr:nvCxnSpPr>
      <xdr:spPr>
        <a:xfrm flipV="1">
          <a:off x="20434300" y="691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27594</xdr:rowOff>
    </xdr:from>
    <xdr:ext cx="469744" cy="259045"/>
    <xdr:sp macro="" textlink="">
      <xdr:nvSpPr>
        <xdr:cNvPr id="444" name="n_1aveValue【認定こども園・幼稚園・保育所】&#10;一人当たり面積"/>
        <xdr:cNvSpPr txBox="1"/>
      </xdr:nvSpPr>
      <xdr:spPr>
        <a:xfrm>
          <a:off x="210757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14531</xdr:rowOff>
    </xdr:from>
    <xdr:ext cx="469744" cy="259045"/>
    <xdr:sp macro="" textlink="">
      <xdr:nvSpPr>
        <xdr:cNvPr id="445" name="n_2aveValue【認定こども園・幼稚園・保育所】&#10;一人当たり面積"/>
        <xdr:cNvSpPr txBox="1"/>
      </xdr:nvSpPr>
      <xdr:spPr>
        <a:xfrm>
          <a:off x="20199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446" name="n_3aveValue【認定こども園・幼稚園・保育所】&#10;一人当たり面積"/>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98533</xdr:rowOff>
    </xdr:from>
    <xdr:ext cx="469744" cy="259045"/>
    <xdr:sp macro="" textlink="">
      <xdr:nvSpPr>
        <xdr:cNvPr id="447" name="n_1mainValue【認定こども園・幼稚園・保育所】&#10;一人当たり面積"/>
        <xdr:cNvSpPr txBox="1"/>
      </xdr:nvSpPr>
      <xdr:spPr>
        <a:xfrm>
          <a:off x="21075727" y="695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105064</xdr:rowOff>
    </xdr:from>
    <xdr:ext cx="469744" cy="259045"/>
    <xdr:sp macro="" textlink="">
      <xdr:nvSpPr>
        <xdr:cNvPr id="448" name="n_2mainValue【認定こども園・幼稚園・保育所】&#10;一人当たり面積"/>
        <xdr:cNvSpPr txBox="1"/>
      </xdr:nvSpPr>
      <xdr:spPr>
        <a:xfrm>
          <a:off x="20199427" y="696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63</xdr:row>
      <xdr:rowOff>102870</xdr:rowOff>
    </xdr:to>
    <xdr:cxnSp macro="">
      <xdr:nvCxnSpPr>
        <xdr:cNvPr id="473" name="直線コネクタ 472"/>
        <xdr:cNvCxnSpPr/>
      </xdr:nvCxnSpPr>
      <xdr:spPr>
        <a:xfrm flipV="1">
          <a:off x="16318864" y="968121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74" name="【学校施設】&#10;有形固定資産減価償却率最小値テキスト"/>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75" name="直線コネクタ 474"/>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476" name="【学校施設】&#10;有形固定資産減価償却率最大値テキスト"/>
        <xdr:cNvSpPr txBox="1"/>
      </xdr:nvSpPr>
      <xdr:spPr>
        <a:xfrm>
          <a:off x="163576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477" name="直線コネクタ 476"/>
        <xdr:cNvCxnSpPr/>
      </xdr:nvCxnSpPr>
      <xdr:spPr>
        <a:xfrm>
          <a:off x="16230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78"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9" name="フローチャート: 判断 478"/>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84455</xdr:rowOff>
    </xdr:from>
    <xdr:to>
      <xdr:col>81</xdr:col>
      <xdr:colOff>101600</xdr:colOff>
      <xdr:row>60</xdr:row>
      <xdr:rowOff>14605</xdr:rowOff>
    </xdr:to>
    <xdr:sp macro="" textlink="">
      <xdr:nvSpPr>
        <xdr:cNvPr id="480" name="フローチャート: 判断 479"/>
        <xdr:cNvSpPr/>
      </xdr:nvSpPr>
      <xdr:spPr>
        <a:xfrm>
          <a:off x="15430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93980</xdr:rowOff>
    </xdr:from>
    <xdr:to>
      <xdr:col>76</xdr:col>
      <xdr:colOff>165100</xdr:colOff>
      <xdr:row>60</xdr:row>
      <xdr:rowOff>24130</xdr:rowOff>
    </xdr:to>
    <xdr:sp macro="" textlink="">
      <xdr:nvSpPr>
        <xdr:cNvPr id="481" name="フローチャート: 判断 480"/>
        <xdr:cNvSpPr/>
      </xdr:nvSpPr>
      <xdr:spPr>
        <a:xfrm>
          <a:off x="14541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82" name="フローチャート: 判断 481"/>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29210</xdr:rowOff>
    </xdr:from>
    <xdr:to>
      <xdr:col>85</xdr:col>
      <xdr:colOff>177800</xdr:colOff>
      <xdr:row>56</xdr:row>
      <xdr:rowOff>130810</xdr:rowOff>
    </xdr:to>
    <xdr:sp macro="" textlink="">
      <xdr:nvSpPr>
        <xdr:cNvPr id="488" name="楕円 487"/>
        <xdr:cNvSpPr/>
      </xdr:nvSpPr>
      <xdr:spPr>
        <a:xfrm>
          <a:off x="16268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153687</xdr:rowOff>
    </xdr:from>
    <xdr:ext cx="405111" cy="259045"/>
    <xdr:sp macro="" textlink="">
      <xdr:nvSpPr>
        <xdr:cNvPr id="489" name="【学校施設】&#10;有形固定資産減価償却率該当値テキスト"/>
        <xdr:cNvSpPr txBox="1"/>
      </xdr:nvSpPr>
      <xdr:spPr>
        <a:xfrm>
          <a:off x="16357600"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23495</xdr:rowOff>
    </xdr:from>
    <xdr:to>
      <xdr:col>81</xdr:col>
      <xdr:colOff>101600</xdr:colOff>
      <xdr:row>56</xdr:row>
      <xdr:rowOff>125095</xdr:rowOff>
    </xdr:to>
    <xdr:sp macro="" textlink="">
      <xdr:nvSpPr>
        <xdr:cNvPr id="490" name="楕円 489"/>
        <xdr:cNvSpPr/>
      </xdr:nvSpPr>
      <xdr:spPr>
        <a:xfrm>
          <a:off x="15430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74295</xdr:rowOff>
    </xdr:from>
    <xdr:to>
      <xdr:col>85</xdr:col>
      <xdr:colOff>127000</xdr:colOff>
      <xdr:row>56</xdr:row>
      <xdr:rowOff>80010</xdr:rowOff>
    </xdr:to>
    <xdr:cxnSp macro="">
      <xdr:nvCxnSpPr>
        <xdr:cNvPr id="491" name="直線コネクタ 490"/>
        <xdr:cNvCxnSpPr/>
      </xdr:nvCxnSpPr>
      <xdr:spPr>
        <a:xfrm>
          <a:off x="15481300" y="96754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29210</xdr:rowOff>
    </xdr:from>
    <xdr:to>
      <xdr:col>76</xdr:col>
      <xdr:colOff>165100</xdr:colOff>
      <xdr:row>56</xdr:row>
      <xdr:rowOff>130810</xdr:rowOff>
    </xdr:to>
    <xdr:sp macro="" textlink="">
      <xdr:nvSpPr>
        <xdr:cNvPr id="492" name="楕円 491"/>
        <xdr:cNvSpPr/>
      </xdr:nvSpPr>
      <xdr:spPr>
        <a:xfrm>
          <a:off x="14541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74295</xdr:rowOff>
    </xdr:from>
    <xdr:to>
      <xdr:col>81</xdr:col>
      <xdr:colOff>50800</xdr:colOff>
      <xdr:row>56</xdr:row>
      <xdr:rowOff>80010</xdr:rowOff>
    </xdr:to>
    <xdr:cxnSp macro="">
      <xdr:nvCxnSpPr>
        <xdr:cNvPr id="493" name="直線コネクタ 492"/>
        <xdr:cNvCxnSpPr/>
      </xdr:nvCxnSpPr>
      <xdr:spPr>
        <a:xfrm flipV="1">
          <a:off x="14592300" y="96754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5732</xdr:rowOff>
    </xdr:from>
    <xdr:ext cx="405111" cy="259045"/>
    <xdr:sp macro="" textlink="">
      <xdr:nvSpPr>
        <xdr:cNvPr id="494" name="n_1aveValue【学校施設】&#10;有形固定資産減価償却率"/>
        <xdr:cNvSpPr txBox="1"/>
      </xdr:nvSpPr>
      <xdr:spPr>
        <a:xfrm>
          <a:off x="15266044"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495" name="n_2aveValue【学校施設】&#10;有形固定資産減価償却率"/>
        <xdr:cNvSpPr txBox="1"/>
      </xdr:nvSpPr>
      <xdr:spPr>
        <a:xfrm>
          <a:off x="14389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96" name="n_3aveValue【学校施設】&#10;有形固定資産減価償却率"/>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141622</xdr:rowOff>
    </xdr:from>
    <xdr:ext cx="405111" cy="259045"/>
    <xdr:sp macro="" textlink="">
      <xdr:nvSpPr>
        <xdr:cNvPr id="497" name="n_1mainValue【学校施設】&#10;有形固定資産減価償却率"/>
        <xdr:cNvSpPr txBox="1"/>
      </xdr:nvSpPr>
      <xdr:spPr>
        <a:xfrm>
          <a:off x="15266044" y="939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147337</xdr:rowOff>
    </xdr:from>
    <xdr:ext cx="405111" cy="259045"/>
    <xdr:sp macro="" textlink="">
      <xdr:nvSpPr>
        <xdr:cNvPr id="498" name="n_2mainValue【学校施設】&#10;有形固定資産減価償却率"/>
        <xdr:cNvSpPr txBox="1"/>
      </xdr:nvSpPr>
      <xdr:spPr>
        <a:xfrm>
          <a:off x="14389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10" name="直線コネクタ 5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1" name="テキスト ボックス 5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2" name="直線コネクタ 5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3" name="テキスト ボックス 5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4" name="直線コネクタ 5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5" name="テキスト ボックス 5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6" name="直線コネクタ 5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7" name="テキスト ボックス 5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8" name="直線コネクタ 5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9" name="テキスト ボックス 5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xdr:rowOff>
    </xdr:from>
    <xdr:to>
      <xdr:col>116</xdr:col>
      <xdr:colOff>62864</xdr:colOff>
      <xdr:row>64</xdr:row>
      <xdr:rowOff>39243</xdr:rowOff>
    </xdr:to>
    <xdr:cxnSp macro="">
      <xdr:nvCxnSpPr>
        <xdr:cNvPr id="523" name="直線コネクタ 522"/>
        <xdr:cNvCxnSpPr/>
      </xdr:nvCxnSpPr>
      <xdr:spPr>
        <a:xfrm flipV="1">
          <a:off x="22160864" y="9774555"/>
          <a:ext cx="0" cy="123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43070</xdr:rowOff>
    </xdr:from>
    <xdr:ext cx="469744" cy="259045"/>
    <xdr:sp macro="" textlink="">
      <xdr:nvSpPr>
        <xdr:cNvPr id="524" name="【学校施設】&#10;一人当たり面積最小値テキスト"/>
        <xdr:cNvSpPr txBox="1"/>
      </xdr:nvSpPr>
      <xdr:spPr>
        <a:xfrm>
          <a:off x="22199600" y="110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39243</xdr:rowOff>
    </xdr:from>
    <xdr:to>
      <xdr:col>116</xdr:col>
      <xdr:colOff>152400</xdr:colOff>
      <xdr:row>64</xdr:row>
      <xdr:rowOff>39243</xdr:rowOff>
    </xdr:to>
    <xdr:cxnSp macro="">
      <xdr:nvCxnSpPr>
        <xdr:cNvPr id="525" name="直線コネクタ 524"/>
        <xdr:cNvCxnSpPr/>
      </xdr:nvCxnSpPr>
      <xdr:spPr>
        <a:xfrm>
          <a:off x="22072600" y="110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120032</xdr:rowOff>
    </xdr:from>
    <xdr:ext cx="469744" cy="259045"/>
    <xdr:sp macro="" textlink="">
      <xdr:nvSpPr>
        <xdr:cNvPr id="526" name="【学校施設】&#10;一人当たり面積最大値テキスト"/>
        <xdr:cNvSpPr txBox="1"/>
      </xdr:nvSpPr>
      <xdr:spPr>
        <a:xfrm>
          <a:off x="22199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xdr:rowOff>
    </xdr:from>
    <xdr:to>
      <xdr:col>116</xdr:col>
      <xdr:colOff>152400</xdr:colOff>
      <xdr:row>57</xdr:row>
      <xdr:rowOff>1905</xdr:rowOff>
    </xdr:to>
    <xdr:cxnSp macro="">
      <xdr:nvCxnSpPr>
        <xdr:cNvPr id="527" name="直線コネクタ 526"/>
        <xdr:cNvCxnSpPr/>
      </xdr:nvCxnSpPr>
      <xdr:spPr>
        <a:xfrm>
          <a:off x="22072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41800</xdr:rowOff>
    </xdr:from>
    <xdr:ext cx="469744" cy="259045"/>
    <xdr:sp macro="" textlink="">
      <xdr:nvSpPr>
        <xdr:cNvPr id="528" name="【学校施設】&#10;一人当たり面積平均値テキスト"/>
        <xdr:cNvSpPr txBox="1"/>
      </xdr:nvSpPr>
      <xdr:spPr>
        <a:xfrm>
          <a:off x="22199600" y="10500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18923</xdr:rowOff>
    </xdr:from>
    <xdr:to>
      <xdr:col>116</xdr:col>
      <xdr:colOff>114300</xdr:colOff>
      <xdr:row>62</xdr:row>
      <xdr:rowOff>120523</xdr:rowOff>
    </xdr:to>
    <xdr:sp macro="" textlink="">
      <xdr:nvSpPr>
        <xdr:cNvPr id="529" name="フローチャート: 判断 528"/>
        <xdr:cNvSpPr/>
      </xdr:nvSpPr>
      <xdr:spPr>
        <a:xfrm>
          <a:off x="22110700" y="1064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xdr:rowOff>
    </xdr:from>
    <xdr:to>
      <xdr:col>112</xdr:col>
      <xdr:colOff>38100</xdr:colOff>
      <xdr:row>62</xdr:row>
      <xdr:rowOff>106426</xdr:rowOff>
    </xdr:to>
    <xdr:sp macro="" textlink="">
      <xdr:nvSpPr>
        <xdr:cNvPr id="530" name="フローチャート: 判断 529"/>
        <xdr:cNvSpPr/>
      </xdr:nvSpPr>
      <xdr:spPr>
        <a:xfrm>
          <a:off x="21272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31" name="フローチャート: 判断 530"/>
        <xdr:cNvSpPr/>
      </xdr:nvSpPr>
      <xdr:spPr>
        <a:xfrm>
          <a:off x="20383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75692</xdr:rowOff>
    </xdr:from>
    <xdr:to>
      <xdr:col>102</xdr:col>
      <xdr:colOff>165100</xdr:colOff>
      <xdr:row>63</xdr:row>
      <xdr:rowOff>5842</xdr:rowOff>
    </xdr:to>
    <xdr:sp macro="" textlink="">
      <xdr:nvSpPr>
        <xdr:cNvPr id="532" name="フローチャート: 判断 531"/>
        <xdr:cNvSpPr/>
      </xdr:nvSpPr>
      <xdr:spPr>
        <a:xfrm>
          <a:off x="194945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53975</xdr:rowOff>
    </xdr:from>
    <xdr:to>
      <xdr:col>116</xdr:col>
      <xdr:colOff>114300</xdr:colOff>
      <xdr:row>62</xdr:row>
      <xdr:rowOff>155575</xdr:rowOff>
    </xdr:to>
    <xdr:sp macro="" textlink="">
      <xdr:nvSpPr>
        <xdr:cNvPr id="538" name="楕円 537"/>
        <xdr:cNvSpPr/>
      </xdr:nvSpPr>
      <xdr:spPr>
        <a:xfrm>
          <a:off x="22110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32402</xdr:rowOff>
    </xdr:from>
    <xdr:ext cx="469744" cy="259045"/>
    <xdr:sp macro="" textlink="">
      <xdr:nvSpPr>
        <xdr:cNvPr id="539" name="【学校施設】&#10;一人当たり面積該当値テキスト"/>
        <xdr:cNvSpPr txBox="1"/>
      </xdr:nvSpPr>
      <xdr:spPr>
        <a:xfrm>
          <a:off x="22199600"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66929</xdr:rowOff>
    </xdr:from>
    <xdr:to>
      <xdr:col>112</xdr:col>
      <xdr:colOff>38100</xdr:colOff>
      <xdr:row>62</xdr:row>
      <xdr:rowOff>168529</xdr:rowOff>
    </xdr:to>
    <xdr:sp macro="" textlink="">
      <xdr:nvSpPr>
        <xdr:cNvPr id="540" name="楕円 539"/>
        <xdr:cNvSpPr/>
      </xdr:nvSpPr>
      <xdr:spPr>
        <a:xfrm>
          <a:off x="21272500" y="106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104775</xdr:rowOff>
    </xdr:from>
    <xdr:to>
      <xdr:col>116</xdr:col>
      <xdr:colOff>63500</xdr:colOff>
      <xdr:row>62</xdr:row>
      <xdr:rowOff>117729</xdr:rowOff>
    </xdr:to>
    <xdr:cxnSp macro="">
      <xdr:nvCxnSpPr>
        <xdr:cNvPr id="541" name="直線コネクタ 540"/>
        <xdr:cNvCxnSpPr/>
      </xdr:nvCxnSpPr>
      <xdr:spPr>
        <a:xfrm flipV="1">
          <a:off x="21323300" y="10734675"/>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76835</xdr:rowOff>
    </xdr:from>
    <xdr:to>
      <xdr:col>107</xdr:col>
      <xdr:colOff>101600</xdr:colOff>
      <xdr:row>63</xdr:row>
      <xdr:rowOff>6985</xdr:rowOff>
    </xdr:to>
    <xdr:sp macro="" textlink="">
      <xdr:nvSpPr>
        <xdr:cNvPr id="542" name="楕円 541"/>
        <xdr:cNvSpPr/>
      </xdr:nvSpPr>
      <xdr:spPr>
        <a:xfrm>
          <a:off x="20383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117729</xdr:rowOff>
    </xdr:from>
    <xdr:to>
      <xdr:col>111</xdr:col>
      <xdr:colOff>177800</xdr:colOff>
      <xdr:row>62</xdr:row>
      <xdr:rowOff>127635</xdr:rowOff>
    </xdr:to>
    <xdr:cxnSp macro="">
      <xdr:nvCxnSpPr>
        <xdr:cNvPr id="543" name="直線コネクタ 542"/>
        <xdr:cNvCxnSpPr/>
      </xdr:nvCxnSpPr>
      <xdr:spPr>
        <a:xfrm flipV="1">
          <a:off x="20434300" y="1074762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122953</xdr:rowOff>
    </xdr:from>
    <xdr:ext cx="469744" cy="259045"/>
    <xdr:sp macro="" textlink="">
      <xdr:nvSpPr>
        <xdr:cNvPr id="544" name="n_1aveValue【学校施設】&#10;一人当たり面積"/>
        <xdr:cNvSpPr txBox="1"/>
      </xdr:nvSpPr>
      <xdr:spPr>
        <a:xfrm>
          <a:off x="21075727" y="1040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545" name="n_2aveValue【学校施設】&#10;一人当たり面積"/>
        <xdr:cNvSpPr txBox="1"/>
      </xdr:nvSpPr>
      <xdr:spPr>
        <a:xfrm>
          <a:off x="20199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22369</xdr:rowOff>
    </xdr:from>
    <xdr:ext cx="469744" cy="259045"/>
    <xdr:sp macro="" textlink="">
      <xdr:nvSpPr>
        <xdr:cNvPr id="546" name="n_3aveValue【学校施設】&#10;一人当たり面積"/>
        <xdr:cNvSpPr txBox="1"/>
      </xdr:nvSpPr>
      <xdr:spPr>
        <a:xfrm>
          <a:off x="19310427" y="104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159656</xdr:rowOff>
    </xdr:from>
    <xdr:ext cx="469744" cy="259045"/>
    <xdr:sp macro="" textlink="">
      <xdr:nvSpPr>
        <xdr:cNvPr id="547" name="n_1mainValue【学校施設】&#10;一人当たり面積"/>
        <xdr:cNvSpPr txBox="1"/>
      </xdr:nvSpPr>
      <xdr:spPr>
        <a:xfrm>
          <a:off x="210757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169562</xdr:rowOff>
    </xdr:from>
    <xdr:ext cx="469744" cy="259045"/>
    <xdr:sp macro="" textlink="">
      <xdr:nvSpPr>
        <xdr:cNvPr id="548" name="n_2mainValue【学校施設】&#10;一人当たり面積"/>
        <xdr:cNvSpPr txBox="1"/>
      </xdr:nvSpPr>
      <xdr:spPr>
        <a:xfrm>
          <a:off x="20199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75" name="テキスト ボックス 57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76" name="直線コネクタ 57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77" name="テキスト ボックス 57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78" name="直線コネクタ 57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9" name="テキスト ボックス 57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80" name="直線コネクタ 57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81" name="テキスト ボックス 58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82" name="直線コネクタ 58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83" name="テキスト ボックス 58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156211</xdr:rowOff>
    </xdr:to>
    <xdr:cxnSp macro="">
      <xdr:nvCxnSpPr>
        <xdr:cNvPr id="587" name="直線コネクタ 586"/>
        <xdr:cNvCxnSpPr/>
      </xdr:nvCxnSpPr>
      <xdr:spPr>
        <a:xfrm flipV="1">
          <a:off x="16318864" y="1722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588" name="【公民館】&#10;有形固定資産減価償却率最小値テキスト"/>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589" name="直線コネクタ 588"/>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90"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91" name="直線コネクタ 590"/>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136414</xdr:rowOff>
    </xdr:from>
    <xdr:ext cx="405111" cy="259045"/>
    <xdr:sp macro="" textlink="">
      <xdr:nvSpPr>
        <xdr:cNvPr id="592" name="【公民館】&#10;有形固定資産減価償却率平均値テキスト"/>
        <xdr:cNvSpPr txBox="1"/>
      </xdr:nvSpPr>
      <xdr:spPr>
        <a:xfrm>
          <a:off x="16357600" y="1779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157987</xdr:rowOff>
    </xdr:from>
    <xdr:to>
      <xdr:col>85</xdr:col>
      <xdr:colOff>177800</xdr:colOff>
      <xdr:row>104</xdr:row>
      <xdr:rowOff>88137</xdr:rowOff>
    </xdr:to>
    <xdr:sp macro="" textlink="">
      <xdr:nvSpPr>
        <xdr:cNvPr id="593" name="フローチャート: 判断 592"/>
        <xdr:cNvSpPr/>
      </xdr:nvSpPr>
      <xdr:spPr>
        <a:xfrm>
          <a:off x="16268700" y="1781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77978</xdr:rowOff>
    </xdr:from>
    <xdr:to>
      <xdr:col>81</xdr:col>
      <xdr:colOff>101600</xdr:colOff>
      <xdr:row>105</xdr:row>
      <xdr:rowOff>8128</xdr:rowOff>
    </xdr:to>
    <xdr:sp macro="" textlink="">
      <xdr:nvSpPr>
        <xdr:cNvPr id="594" name="フローチャート: 判断 593"/>
        <xdr:cNvSpPr/>
      </xdr:nvSpPr>
      <xdr:spPr>
        <a:xfrm>
          <a:off x="15430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95" name="フローチャート: 判断 59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32258</xdr:rowOff>
    </xdr:from>
    <xdr:to>
      <xdr:col>72</xdr:col>
      <xdr:colOff>38100</xdr:colOff>
      <xdr:row>104</xdr:row>
      <xdr:rowOff>133858</xdr:rowOff>
    </xdr:to>
    <xdr:sp macro="" textlink="">
      <xdr:nvSpPr>
        <xdr:cNvPr id="596" name="フローチャート: 判断 595"/>
        <xdr:cNvSpPr/>
      </xdr:nvSpPr>
      <xdr:spPr>
        <a:xfrm>
          <a:off x="13652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7" name="テキスト ボックス 5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8" name="テキスト ボックス 5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9" name="テキスト ボックス 5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0" name="テキスト ボックス 5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1" name="テキスト ボックス 6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25400</xdr:rowOff>
    </xdr:from>
    <xdr:to>
      <xdr:col>85</xdr:col>
      <xdr:colOff>177800</xdr:colOff>
      <xdr:row>100</xdr:row>
      <xdr:rowOff>127000</xdr:rowOff>
    </xdr:to>
    <xdr:sp macro="" textlink="">
      <xdr:nvSpPr>
        <xdr:cNvPr id="602" name="楕円 601"/>
        <xdr:cNvSpPr/>
      </xdr:nvSpPr>
      <xdr:spPr>
        <a:xfrm>
          <a:off x="16268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149877</xdr:rowOff>
    </xdr:from>
    <xdr:ext cx="469744" cy="259045"/>
    <xdr:sp macro="" textlink="">
      <xdr:nvSpPr>
        <xdr:cNvPr id="603" name="【公民館】&#10;有形固定資産減価償却率該当値テキスト"/>
        <xdr:cNvSpPr txBox="1"/>
      </xdr:nvSpPr>
      <xdr:spPr>
        <a:xfrm>
          <a:off x="16357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604" name="楕円 603"/>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76200</xdr:rowOff>
    </xdr:from>
    <xdr:to>
      <xdr:col>85</xdr:col>
      <xdr:colOff>127000</xdr:colOff>
      <xdr:row>100</xdr:row>
      <xdr:rowOff>76200</xdr:rowOff>
    </xdr:to>
    <xdr:cxnSp macro="">
      <xdr:nvCxnSpPr>
        <xdr:cNvPr id="605" name="直線コネクタ 604"/>
        <xdr:cNvCxnSpPr/>
      </xdr:nvCxnSpPr>
      <xdr:spPr>
        <a:xfrm>
          <a:off x="15481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25400</xdr:rowOff>
    </xdr:from>
    <xdr:to>
      <xdr:col>76</xdr:col>
      <xdr:colOff>165100</xdr:colOff>
      <xdr:row>100</xdr:row>
      <xdr:rowOff>127000</xdr:rowOff>
    </xdr:to>
    <xdr:sp macro="" textlink="">
      <xdr:nvSpPr>
        <xdr:cNvPr id="606" name="楕円 605"/>
        <xdr:cNvSpPr/>
      </xdr:nvSpPr>
      <xdr:spPr>
        <a:xfrm>
          <a:off x="1454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76200</xdr:rowOff>
    </xdr:to>
    <xdr:cxnSp macro="">
      <xdr:nvCxnSpPr>
        <xdr:cNvPr id="607" name="直線コネクタ 606"/>
        <xdr:cNvCxnSpPr/>
      </xdr:nvCxnSpPr>
      <xdr:spPr>
        <a:xfrm>
          <a:off x="1459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170705</xdr:rowOff>
    </xdr:from>
    <xdr:ext cx="405111" cy="259045"/>
    <xdr:sp macro="" textlink="">
      <xdr:nvSpPr>
        <xdr:cNvPr id="608" name="n_1aveValue【公民館】&#10;有形固定資産減価償却率"/>
        <xdr:cNvSpPr txBox="1"/>
      </xdr:nvSpPr>
      <xdr:spPr>
        <a:xfrm>
          <a:off x="15266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124985</xdr:rowOff>
    </xdr:from>
    <xdr:ext cx="405111" cy="259045"/>
    <xdr:sp macro="" textlink="">
      <xdr:nvSpPr>
        <xdr:cNvPr id="609" name="n_2aveValue【公民館】&#10;有形固定資産減価償却率"/>
        <xdr:cNvSpPr txBox="1"/>
      </xdr:nvSpPr>
      <xdr:spPr>
        <a:xfrm>
          <a:off x="14389744"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150385</xdr:rowOff>
    </xdr:from>
    <xdr:ext cx="405111" cy="259045"/>
    <xdr:sp macro="" textlink="">
      <xdr:nvSpPr>
        <xdr:cNvPr id="610" name="n_3aveValue【公民館】&#10;有形固定資産減価償却率"/>
        <xdr:cNvSpPr txBox="1"/>
      </xdr:nvSpPr>
      <xdr:spPr>
        <a:xfrm>
          <a:off x="13500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143527</xdr:rowOff>
    </xdr:from>
    <xdr:ext cx="469744" cy="259045"/>
    <xdr:sp macro="" textlink="">
      <xdr:nvSpPr>
        <xdr:cNvPr id="611" name="n_1mainValue【公民館】&#10;有形固定資産減価償却率"/>
        <xdr:cNvSpPr txBox="1"/>
      </xdr:nvSpPr>
      <xdr:spPr>
        <a:xfrm>
          <a:off x="15233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143527</xdr:rowOff>
    </xdr:from>
    <xdr:ext cx="469744" cy="259045"/>
    <xdr:sp macro="" textlink="">
      <xdr:nvSpPr>
        <xdr:cNvPr id="612" name="n_2mainValue【公民館】&#10;有形固定資産減価償却率"/>
        <xdr:cNvSpPr txBox="1"/>
      </xdr:nvSpPr>
      <xdr:spPr>
        <a:xfrm>
          <a:off x="1435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117021</xdr:rowOff>
    </xdr:from>
    <xdr:to>
      <xdr:col>116</xdr:col>
      <xdr:colOff>62864</xdr:colOff>
      <xdr:row>109</xdr:row>
      <xdr:rowOff>1088</xdr:rowOff>
    </xdr:to>
    <xdr:cxnSp macro="">
      <xdr:nvCxnSpPr>
        <xdr:cNvPr id="638" name="直線コネクタ 637"/>
        <xdr:cNvCxnSpPr/>
      </xdr:nvCxnSpPr>
      <xdr:spPr>
        <a:xfrm flipV="1">
          <a:off x="22160864" y="17262021"/>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639" name="【公民館】&#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640" name="直線コネクタ 639"/>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63698</xdr:rowOff>
    </xdr:from>
    <xdr:ext cx="469744" cy="259045"/>
    <xdr:sp macro="" textlink="">
      <xdr:nvSpPr>
        <xdr:cNvPr id="641" name="【公民館】&#10;一人当たり面積最大値テキスト"/>
        <xdr:cNvSpPr txBox="1"/>
      </xdr:nvSpPr>
      <xdr:spPr>
        <a:xfrm>
          <a:off x="22199600" y="1703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117021</xdr:rowOff>
    </xdr:from>
    <xdr:to>
      <xdr:col>116</xdr:col>
      <xdr:colOff>152400</xdr:colOff>
      <xdr:row>100</xdr:row>
      <xdr:rowOff>117021</xdr:rowOff>
    </xdr:to>
    <xdr:cxnSp macro="">
      <xdr:nvCxnSpPr>
        <xdr:cNvPr id="642" name="直線コネクタ 641"/>
        <xdr:cNvCxnSpPr/>
      </xdr:nvCxnSpPr>
      <xdr:spPr>
        <a:xfrm>
          <a:off x="22072600" y="1726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23784</xdr:rowOff>
    </xdr:from>
    <xdr:ext cx="469744" cy="259045"/>
    <xdr:sp macro="" textlink="">
      <xdr:nvSpPr>
        <xdr:cNvPr id="643" name="【公民館】&#10;一人当たり面積平均値テキスト"/>
        <xdr:cNvSpPr txBox="1"/>
      </xdr:nvSpPr>
      <xdr:spPr>
        <a:xfrm>
          <a:off x="22199600" y="1819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644" name="フローチャート: 判断 643"/>
        <xdr:cNvSpPr/>
      </xdr:nvSpPr>
      <xdr:spPr>
        <a:xfrm>
          <a:off x="221107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45" name="フローチャート: 判断 644"/>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646" name="フローチャート: 判断 645"/>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47" name="フローチャート: 判断 646"/>
        <xdr:cNvSpPr/>
      </xdr:nvSpPr>
      <xdr:spPr>
        <a:xfrm>
          <a:off x="19494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28666</xdr:rowOff>
    </xdr:from>
    <xdr:to>
      <xdr:col>116</xdr:col>
      <xdr:colOff>114300</xdr:colOff>
      <xdr:row>108</xdr:row>
      <xdr:rowOff>130266</xdr:rowOff>
    </xdr:to>
    <xdr:sp macro="" textlink="">
      <xdr:nvSpPr>
        <xdr:cNvPr id="653" name="楕円 652"/>
        <xdr:cNvSpPr/>
      </xdr:nvSpPr>
      <xdr:spPr>
        <a:xfrm>
          <a:off x="22110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115043</xdr:rowOff>
    </xdr:from>
    <xdr:ext cx="469744" cy="259045"/>
    <xdr:sp macro="" textlink="">
      <xdr:nvSpPr>
        <xdr:cNvPr id="654" name="【公民館】&#10;一人当たり面積該当値テキスト"/>
        <xdr:cNvSpPr txBox="1"/>
      </xdr:nvSpPr>
      <xdr:spPr>
        <a:xfrm>
          <a:off x="22199600" y="1846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30299</xdr:rowOff>
    </xdr:from>
    <xdr:to>
      <xdr:col>112</xdr:col>
      <xdr:colOff>38100</xdr:colOff>
      <xdr:row>108</xdr:row>
      <xdr:rowOff>131899</xdr:rowOff>
    </xdr:to>
    <xdr:sp macro="" textlink="">
      <xdr:nvSpPr>
        <xdr:cNvPr id="655" name="楕円 654"/>
        <xdr:cNvSpPr/>
      </xdr:nvSpPr>
      <xdr:spPr>
        <a:xfrm>
          <a:off x="21272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79466</xdr:rowOff>
    </xdr:from>
    <xdr:to>
      <xdr:col>116</xdr:col>
      <xdr:colOff>63500</xdr:colOff>
      <xdr:row>108</xdr:row>
      <xdr:rowOff>81099</xdr:rowOff>
    </xdr:to>
    <xdr:cxnSp macro="">
      <xdr:nvCxnSpPr>
        <xdr:cNvPr id="656" name="直線コネクタ 655"/>
        <xdr:cNvCxnSpPr/>
      </xdr:nvCxnSpPr>
      <xdr:spPr>
        <a:xfrm flipV="1">
          <a:off x="21323300" y="185960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31931</xdr:rowOff>
    </xdr:from>
    <xdr:to>
      <xdr:col>107</xdr:col>
      <xdr:colOff>101600</xdr:colOff>
      <xdr:row>108</xdr:row>
      <xdr:rowOff>133531</xdr:rowOff>
    </xdr:to>
    <xdr:sp macro="" textlink="">
      <xdr:nvSpPr>
        <xdr:cNvPr id="657" name="楕円 656"/>
        <xdr:cNvSpPr/>
      </xdr:nvSpPr>
      <xdr:spPr>
        <a:xfrm>
          <a:off x="2038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81099</xdr:rowOff>
    </xdr:from>
    <xdr:to>
      <xdr:col>111</xdr:col>
      <xdr:colOff>177800</xdr:colOff>
      <xdr:row>108</xdr:row>
      <xdr:rowOff>82731</xdr:rowOff>
    </xdr:to>
    <xdr:cxnSp macro="">
      <xdr:nvCxnSpPr>
        <xdr:cNvPr id="658" name="直線コネクタ 657"/>
        <xdr:cNvCxnSpPr/>
      </xdr:nvCxnSpPr>
      <xdr:spPr>
        <a:xfrm flipV="1">
          <a:off x="20434300" y="1859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659"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660" name="n_2aveValue【公民館】&#10;一人当たり面積"/>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146793</xdr:rowOff>
    </xdr:from>
    <xdr:ext cx="469744" cy="259045"/>
    <xdr:sp macro="" textlink="">
      <xdr:nvSpPr>
        <xdr:cNvPr id="661" name="n_3aveValue【公民館】&#10;一人当たり面積"/>
        <xdr:cNvSpPr txBox="1"/>
      </xdr:nvSpPr>
      <xdr:spPr>
        <a:xfrm>
          <a:off x="19310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123026</xdr:rowOff>
    </xdr:from>
    <xdr:ext cx="469744" cy="259045"/>
    <xdr:sp macro="" textlink="">
      <xdr:nvSpPr>
        <xdr:cNvPr id="662" name="n_1mainValue【公民館】&#10;一人当たり面積"/>
        <xdr:cNvSpPr txBox="1"/>
      </xdr:nvSpPr>
      <xdr:spPr>
        <a:xfrm>
          <a:off x="210757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124658</xdr:rowOff>
    </xdr:from>
    <xdr:ext cx="469744" cy="259045"/>
    <xdr:sp macro="" textlink="">
      <xdr:nvSpPr>
        <xdr:cNvPr id="663" name="n_2mainValue【公民館】&#10;一人当たり面積"/>
        <xdr:cNvSpPr txBox="1"/>
      </xdr:nvSpPr>
      <xdr:spPr>
        <a:xfrm>
          <a:off x="20199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施設全体を見ると、北海道、類似団体を一部下回るものがあるが、大部分は平均を上回っている状況である。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16,061
15,963
422.86
10,560,394
10,291,543
205,567
6,157,082
10,019,067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158387</xdr:rowOff>
    </xdr:to>
    <xdr:cxnSp macro="">
      <xdr:nvCxnSpPr>
        <xdr:cNvPr id="73" name="直線コネクタ 72"/>
        <xdr:cNvCxnSpPr/>
      </xdr:nvCxnSpPr>
      <xdr:spPr>
        <a:xfrm flipV="1">
          <a:off x="4634865" y="9470572"/>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162214</xdr:rowOff>
    </xdr:from>
    <xdr:ext cx="340478" cy="259045"/>
    <xdr:sp macro="" textlink="">
      <xdr:nvSpPr>
        <xdr:cNvPr id="74" name="【体育館・プール】&#10;有形固定資産減価償却率最小値テキスト"/>
        <xdr:cNvSpPr txBox="1"/>
      </xdr:nvSpPr>
      <xdr:spPr>
        <a:xfrm>
          <a:off x="4673600" y="10963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158387</xdr:rowOff>
    </xdr:from>
    <xdr:to>
      <xdr:col>24</xdr:col>
      <xdr:colOff>152400</xdr:colOff>
      <xdr:row>63</xdr:row>
      <xdr:rowOff>158387</xdr:rowOff>
    </xdr:to>
    <xdr:cxnSp macro="">
      <xdr:nvCxnSpPr>
        <xdr:cNvPr id="75" name="直線コネクタ 74"/>
        <xdr:cNvCxnSpPr/>
      </xdr:nvCxnSpPr>
      <xdr:spPr>
        <a:xfrm>
          <a:off x="4546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14168</xdr:rowOff>
    </xdr:from>
    <xdr:ext cx="405111" cy="259045"/>
    <xdr:sp macro="" textlink="">
      <xdr:nvSpPr>
        <xdr:cNvPr id="78" name="【体育館・プール】&#10;有形固定資産減価償却率平均値テキスト"/>
        <xdr:cNvSpPr txBox="1"/>
      </xdr:nvSpPr>
      <xdr:spPr>
        <a:xfrm>
          <a:off x="4673600" y="995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35741</xdr:rowOff>
    </xdr:from>
    <xdr:to>
      <xdr:col>24</xdr:col>
      <xdr:colOff>114300</xdr:colOff>
      <xdr:row>58</xdr:row>
      <xdr:rowOff>137341</xdr:rowOff>
    </xdr:to>
    <xdr:sp macro="" textlink="">
      <xdr:nvSpPr>
        <xdr:cNvPr id="79" name="フローチャート: 判断 78"/>
        <xdr:cNvSpPr/>
      </xdr:nvSpPr>
      <xdr:spPr>
        <a:xfrm>
          <a:off x="4584700" y="997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76563</xdr:rowOff>
    </xdr:from>
    <xdr:to>
      <xdr:col>20</xdr:col>
      <xdr:colOff>38100</xdr:colOff>
      <xdr:row>59</xdr:row>
      <xdr:rowOff>6713</xdr:rowOff>
    </xdr:to>
    <xdr:sp macro="" textlink="">
      <xdr:nvSpPr>
        <xdr:cNvPr id="80" name="フローチャート: 判断 79"/>
        <xdr:cNvSpPr/>
      </xdr:nvSpPr>
      <xdr:spPr>
        <a:xfrm>
          <a:off x="3746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169290</xdr:rowOff>
    </xdr:from>
    <xdr:ext cx="405111" cy="259045"/>
    <xdr:sp macro="" textlink="">
      <xdr:nvSpPr>
        <xdr:cNvPr id="81" name="n_1aveValue【体育館・プール】&#10;有形固定資産減価償却率"/>
        <xdr:cNvSpPr txBox="1"/>
      </xdr:nvSpPr>
      <xdr:spPr>
        <a:xfrm>
          <a:off x="35820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150041</xdr:rowOff>
    </xdr:from>
    <xdr:to>
      <xdr:col>10</xdr:col>
      <xdr:colOff>165100</xdr:colOff>
      <xdr:row>59</xdr:row>
      <xdr:rowOff>80191</xdr:rowOff>
    </xdr:to>
    <xdr:sp macro="" textlink="">
      <xdr:nvSpPr>
        <xdr:cNvPr id="84" name="フローチャート: 判断 83"/>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96718</xdr:rowOff>
    </xdr:from>
    <xdr:ext cx="405111" cy="259045"/>
    <xdr:sp macro="" textlink="">
      <xdr:nvSpPr>
        <xdr:cNvPr id="85"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68399</xdr:rowOff>
    </xdr:from>
    <xdr:to>
      <xdr:col>24</xdr:col>
      <xdr:colOff>114300</xdr:colOff>
      <xdr:row>57</xdr:row>
      <xdr:rowOff>169999</xdr:rowOff>
    </xdr:to>
    <xdr:sp macro="" textlink="">
      <xdr:nvSpPr>
        <xdr:cNvPr id="91" name="楕円 90"/>
        <xdr:cNvSpPr/>
      </xdr:nvSpPr>
      <xdr:spPr>
        <a:xfrm>
          <a:off x="45847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91276</xdr:rowOff>
    </xdr:from>
    <xdr:ext cx="405111" cy="259045"/>
    <xdr:sp macro="" textlink="">
      <xdr:nvSpPr>
        <xdr:cNvPr id="92" name="【体育館・プール】&#10;有形固定資産減価償却率該当値テキスト"/>
        <xdr:cNvSpPr txBox="1"/>
      </xdr:nvSpPr>
      <xdr:spPr>
        <a:xfrm>
          <a:off x="46736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79828</xdr:rowOff>
    </xdr:from>
    <xdr:to>
      <xdr:col>20</xdr:col>
      <xdr:colOff>38100</xdr:colOff>
      <xdr:row>58</xdr:row>
      <xdr:rowOff>9978</xdr:rowOff>
    </xdr:to>
    <xdr:sp macro="" textlink="">
      <xdr:nvSpPr>
        <xdr:cNvPr id="93" name="楕円 92"/>
        <xdr:cNvSpPr/>
      </xdr:nvSpPr>
      <xdr:spPr>
        <a:xfrm>
          <a:off x="37465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119199</xdr:rowOff>
    </xdr:from>
    <xdr:to>
      <xdr:col>24</xdr:col>
      <xdr:colOff>63500</xdr:colOff>
      <xdr:row>57</xdr:row>
      <xdr:rowOff>130628</xdr:rowOff>
    </xdr:to>
    <xdr:cxnSp macro="">
      <xdr:nvCxnSpPr>
        <xdr:cNvPr id="94" name="直線コネクタ 93"/>
        <xdr:cNvCxnSpPr/>
      </xdr:nvCxnSpPr>
      <xdr:spPr>
        <a:xfrm flipV="1">
          <a:off x="3797300" y="989184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105954</xdr:rowOff>
    </xdr:from>
    <xdr:to>
      <xdr:col>15</xdr:col>
      <xdr:colOff>101600</xdr:colOff>
      <xdr:row>58</xdr:row>
      <xdr:rowOff>36104</xdr:rowOff>
    </xdr:to>
    <xdr:sp macro="" textlink="">
      <xdr:nvSpPr>
        <xdr:cNvPr id="95" name="楕円 94"/>
        <xdr:cNvSpPr/>
      </xdr:nvSpPr>
      <xdr:spPr>
        <a:xfrm>
          <a:off x="2857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130628</xdr:rowOff>
    </xdr:from>
    <xdr:to>
      <xdr:col>19</xdr:col>
      <xdr:colOff>177800</xdr:colOff>
      <xdr:row>57</xdr:row>
      <xdr:rowOff>156754</xdr:rowOff>
    </xdr:to>
    <xdr:cxnSp macro="">
      <xdr:nvCxnSpPr>
        <xdr:cNvPr id="96" name="直線コネクタ 95"/>
        <xdr:cNvCxnSpPr/>
      </xdr:nvCxnSpPr>
      <xdr:spPr>
        <a:xfrm flipV="1">
          <a:off x="2908300" y="990327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26505</xdr:rowOff>
    </xdr:from>
    <xdr:ext cx="405111" cy="259045"/>
    <xdr:sp macro="" textlink="">
      <xdr:nvSpPr>
        <xdr:cNvPr id="97" name="n_1mainValue【体育館・プール】&#10;有形固定資産減価償却率"/>
        <xdr:cNvSpPr txBox="1"/>
      </xdr:nvSpPr>
      <xdr:spPr>
        <a:xfrm>
          <a:off x="3582044" y="962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52631</xdr:rowOff>
    </xdr:from>
    <xdr:ext cx="405111" cy="259045"/>
    <xdr:sp macro="" textlink="">
      <xdr:nvSpPr>
        <xdr:cNvPr id="98" name="n_2mainValue【体育館・プール】&#10;有形固定資産減価償却率"/>
        <xdr:cNvSpPr txBox="1"/>
      </xdr:nvSpPr>
      <xdr:spPr>
        <a:xfrm>
          <a:off x="2705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9" name="直線コネクタ 1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0" name="テキスト ボックス 10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1" name="直線コネクタ 1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2" name="テキスト ボックス 11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3" name="直線コネクタ 1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4" name="テキスト ボックス 11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5" name="直線コネクタ 1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6" name="テキスト ボックス 11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7" name="直線コネクタ 1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8" name="テキスト ボックス 11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9" name="直線コネクタ 1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0" name="テキスト ボックス 11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103959</xdr:rowOff>
    </xdr:from>
    <xdr:to>
      <xdr:col>54</xdr:col>
      <xdr:colOff>189865</xdr:colOff>
      <xdr:row>64</xdr:row>
      <xdr:rowOff>108857</xdr:rowOff>
    </xdr:to>
    <xdr:cxnSp macro="">
      <xdr:nvCxnSpPr>
        <xdr:cNvPr id="124" name="直線コネクタ 123"/>
        <xdr:cNvCxnSpPr/>
      </xdr:nvCxnSpPr>
      <xdr:spPr>
        <a:xfrm flipV="1">
          <a:off x="10476865" y="953370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25" name="【体育館・プール】&#10;一人当たり面積最小値テキスト"/>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26" name="直線コネクタ 125"/>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50636</xdr:rowOff>
    </xdr:from>
    <xdr:ext cx="469744" cy="259045"/>
    <xdr:sp macro="" textlink="">
      <xdr:nvSpPr>
        <xdr:cNvPr id="127" name="【体育館・プール】&#10;一人当たり面積最大値テキスト"/>
        <xdr:cNvSpPr txBox="1"/>
      </xdr:nvSpPr>
      <xdr:spPr>
        <a:xfrm>
          <a:off x="10515600" y="930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103959</xdr:rowOff>
    </xdr:from>
    <xdr:to>
      <xdr:col>55</xdr:col>
      <xdr:colOff>88900</xdr:colOff>
      <xdr:row>55</xdr:row>
      <xdr:rowOff>103959</xdr:rowOff>
    </xdr:to>
    <xdr:cxnSp macro="">
      <xdr:nvCxnSpPr>
        <xdr:cNvPr id="128" name="直線コネクタ 127"/>
        <xdr:cNvCxnSpPr/>
      </xdr:nvCxnSpPr>
      <xdr:spPr>
        <a:xfrm>
          <a:off x="10388600" y="953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167657</xdr:rowOff>
    </xdr:from>
    <xdr:ext cx="469744" cy="259045"/>
    <xdr:sp macro="" textlink="">
      <xdr:nvSpPr>
        <xdr:cNvPr id="129" name="【体育館・プール】&#10;一人当たり面積平均値テキスト"/>
        <xdr:cNvSpPr txBox="1"/>
      </xdr:nvSpPr>
      <xdr:spPr>
        <a:xfrm>
          <a:off x="105156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30" name="フローチャート: 判断 129"/>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131" name="フローチャート: 判断 130"/>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85470</xdr:rowOff>
    </xdr:from>
    <xdr:ext cx="469744" cy="259045"/>
    <xdr:sp macro="" textlink="">
      <xdr:nvSpPr>
        <xdr:cNvPr id="132" name="n_1aveValue【体育館・プール】&#10;一人当たり面積"/>
        <xdr:cNvSpPr txBox="1"/>
      </xdr:nvSpPr>
      <xdr:spPr>
        <a:xfrm>
          <a:off x="93917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28666</xdr:rowOff>
    </xdr:from>
    <xdr:to>
      <xdr:col>46</xdr:col>
      <xdr:colOff>38100</xdr:colOff>
      <xdr:row>62</xdr:row>
      <xdr:rowOff>130266</xdr:rowOff>
    </xdr:to>
    <xdr:sp macro="" textlink="">
      <xdr:nvSpPr>
        <xdr:cNvPr id="133" name="フローチャート: 判断 132"/>
        <xdr:cNvSpPr/>
      </xdr:nvSpPr>
      <xdr:spPr>
        <a:xfrm>
          <a:off x="8699500" y="106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121393</xdr:rowOff>
    </xdr:from>
    <xdr:ext cx="469744" cy="259045"/>
    <xdr:sp macro="" textlink="">
      <xdr:nvSpPr>
        <xdr:cNvPr id="134" name="n_2aveValue【体育館・プール】&#10;一人当たり面積"/>
        <xdr:cNvSpPr txBox="1"/>
      </xdr:nvSpPr>
      <xdr:spPr>
        <a:xfrm>
          <a:off x="8515427" y="1075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71120</xdr:rowOff>
    </xdr:from>
    <xdr:to>
      <xdr:col>41</xdr:col>
      <xdr:colOff>101600</xdr:colOff>
      <xdr:row>63</xdr:row>
      <xdr:rowOff>1270</xdr:rowOff>
    </xdr:to>
    <xdr:sp macro="" textlink="">
      <xdr:nvSpPr>
        <xdr:cNvPr id="135" name="フローチャート: 判断 134"/>
        <xdr:cNvSpPr/>
      </xdr:nvSpPr>
      <xdr:spPr>
        <a:xfrm>
          <a:off x="78105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17797</xdr:rowOff>
    </xdr:from>
    <xdr:ext cx="469744" cy="259045"/>
    <xdr:sp macro="" textlink="">
      <xdr:nvSpPr>
        <xdr:cNvPr id="136" name="n_3aveValue【体育館・プール】&#10;一人当たり面積"/>
        <xdr:cNvSpPr txBox="1"/>
      </xdr:nvSpPr>
      <xdr:spPr>
        <a:xfrm>
          <a:off x="7626427" y="1047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15603</xdr:rowOff>
    </xdr:from>
    <xdr:to>
      <xdr:col>55</xdr:col>
      <xdr:colOff>50800</xdr:colOff>
      <xdr:row>60</xdr:row>
      <xdr:rowOff>117203</xdr:rowOff>
    </xdr:to>
    <xdr:sp macro="" textlink="">
      <xdr:nvSpPr>
        <xdr:cNvPr id="142" name="楕円 141"/>
        <xdr:cNvSpPr/>
      </xdr:nvSpPr>
      <xdr:spPr>
        <a:xfrm>
          <a:off x="10426700" y="103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38480</xdr:rowOff>
    </xdr:from>
    <xdr:ext cx="469744" cy="259045"/>
    <xdr:sp macro="" textlink="">
      <xdr:nvSpPr>
        <xdr:cNvPr id="143" name="【体育館・プール】&#10;一人当たり面積該当値テキスト"/>
        <xdr:cNvSpPr txBox="1"/>
      </xdr:nvSpPr>
      <xdr:spPr>
        <a:xfrm>
          <a:off x="10515600" y="101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29754</xdr:rowOff>
    </xdr:from>
    <xdr:to>
      <xdr:col>50</xdr:col>
      <xdr:colOff>165100</xdr:colOff>
      <xdr:row>60</xdr:row>
      <xdr:rowOff>131354</xdr:rowOff>
    </xdr:to>
    <xdr:sp macro="" textlink="">
      <xdr:nvSpPr>
        <xdr:cNvPr id="144" name="楕円 143"/>
        <xdr:cNvSpPr/>
      </xdr:nvSpPr>
      <xdr:spPr>
        <a:xfrm>
          <a:off x="95885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66403</xdr:rowOff>
    </xdr:from>
    <xdr:to>
      <xdr:col>55</xdr:col>
      <xdr:colOff>0</xdr:colOff>
      <xdr:row>60</xdr:row>
      <xdr:rowOff>80554</xdr:rowOff>
    </xdr:to>
    <xdr:cxnSp macro="">
      <xdr:nvCxnSpPr>
        <xdr:cNvPr id="145" name="直線コネクタ 144"/>
        <xdr:cNvCxnSpPr/>
      </xdr:nvCxnSpPr>
      <xdr:spPr>
        <a:xfrm flipV="1">
          <a:off x="9639300" y="10353403"/>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46" name="楕円 145"/>
        <xdr:cNvSpPr/>
      </xdr:nvSpPr>
      <xdr:spPr>
        <a:xfrm>
          <a:off x="869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80554</xdr:rowOff>
    </xdr:from>
    <xdr:to>
      <xdr:col>50</xdr:col>
      <xdr:colOff>114300</xdr:colOff>
      <xdr:row>60</xdr:row>
      <xdr:rowOff>91440</xdr:rowOff>
    </xdr:to>
    <xdr:cxnSp macro="">
      <xdr:nvCxnSpPr>
        <xdr:cNvPr id="147" name="直線コネクタ 146"/>
        <xdr:cNvCxnSpPr/>
      </xdr:nvCxnSpPr>
      <xdr:spPr>
        <a:xfrm flipV="1">
          <a:off x="8750300" y="1036755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147881</xdr:rowOff>
    </xdr:from>
    <xdr:ext cx="469744" cy="259045"/>
    <xdr:sp macro="" textlink="">
      <xdr:nvSpPr>
        <xdr:cNvPr id="148" name="n_1mainValue【体育館・プール】&#10;一人当たり面積"/>
        <xdr:cNvSpPr txBox="1"/>
      </xdr:nvSpPr>
      <xdr:spPr>
        <a:xfrm>
          <a:off x="9391727" y="100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149" name="n_2main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0" name="テキスト ボックス 15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2" name="テキスト ボックス 16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0" name="テキスト ボックス 16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156211</xdr:rowOff>
    </xdr:to>
    <xdr:cxnSp macro="">
      <xdr:nvCxnSpPr>
        <xdr:cNvPr id="174" name="直線コネクタ 173"/>
        <xdr:cNvCxnSpPr/>
      </xdr:nvCxnSpPr>
      <xdr:spPr>
        <a:xfrm flipV="1">
          <a:off x="4634865" y="133350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160038</xdr:rowOff>
    </xdr:from>
    <xdr:ext cx="405111" cy="259045"/>
    <xdr:sp macro="" textlink="">
      <xdr:nvSpPr>
        <xdr:cNvPr id="175" name="【福祉施設】&#10;有形固定資産減価償却率最小値テキスト"/>
        <xdr:cNvSpPr txBox="1"/>
      </xdr:nvSpPr>
      <xdr:spPr>
        <a:xfrm>
          <a:off x="4673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156211</xdr:rowOff>
    </xdr:from>
    <xdr:to>
      <xdr:col>24</xdr:col>
      <xdr:colOff>152400</xdr:colOff>
      <xdr:row>85</xdr:row>
      <xdr:rowOff>156211</xdr:rowOff>
    </xdr:to>
    <xdr:cxnSp macro="">
      <xdr:nvCxnSpPr>
        <xdr:cNvPr id="176" name="直線コネクタ 175"/>
        <xdr:cNvCxnSpPr/>
      </xdr:nvCxnSpPr>
      <xdr:spPr>
        <a:xfrm>
          <a:off x="4546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7"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8" name="直線コネクタ 17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179" name="【福祉施設】&#10;有形固定資産減価償却率平均値テキスト"/>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180" name="フローチャート: 判断 179"/>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181" name="フローチャート: 判断 180"/>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65422</xdr:rowOff>
    </xdr:from>
    <xdr:ext cx="405111" cy="259045"/>
    <xdr:sp macro="" textlink="">
      <xdr:nvSpPr>
        <xdr:cNvPr id="182" name="n_1aveValue【福祉施設】&#10;有形固定資産減価償却率"/>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12064</xdr:rowOff>
    </xdr:from>
    <xdr:to>
      <xdr:col>15</xdr:col>
      <xdr:colOff>101600</xdr:colOff>
      <xdr:row>83</xdr:row>
      <xdr:rowOff>113664</xdr:rowOff>
    </xdr:to>
    <xdr:sp macro="" textlink="">
      <xdr:nvSpPr>
        <xdr:cNvPr id="183" name="フローチャート: 判断 182"/>
        <xdr:cNvSpPr/>
      </xdr:nvSpPr>
      <xdr:spPr>
        <a:xfrm>
          <a:off x="2857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130191</xdr:rowOff>
    </xdr:from>
    <xdr:ext cx="405111" cy="259045"/>
    <xdr:sp macro="" textlink="">
      <xdr:nvSpPr>
        <xdr:cNvPr id="184" name="n_2aveValue【福祉施設】&#10;有形固定資産減価償却率"/>
        <xdr:cNvSpPr txBox="1"/>
      </xdr:nvSpPr>
      <xdr:spPr>
        <a:xfrm>
          <a:off x="2705744"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36830</xdr:rowOff>
    </xdr:from>
    <xdr:to>
      <xdr:col>10</xdr:col>
      <xdr:colOff>165100</xdr:colOff>
      <xdr:row>83</xdr:row>
      <xdr:rowOff>138430</xdr:rowOff>
    </xdr:to>
    <xdr:sp macro="" textlink="">
      <xdr:nvSpPr>
        <xdr:cNvPr id="185" name="フローチャート: 判断 184"/>
        <xdr:cNvSpPr/>
      </xdr:nvSpPr>
      <xdr:spPr>
        <a:xfrm>
          <a:off x="1968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154957</xdr:rowOff>
    </xdr:from>
    <xdr:ext cx="405111" cy="259045"/>
    <xdr:sp macro="" textlink="">
      <xdr:nvSpPr>
        <xdr:cNvPr id="186" name="n_3aveValue【福祉施設】&#10;有形固定資産減価償却率"/>
        <xdr:cNvSpPr txBox="1"/>
      </xdr:nvSpPr>
      <xdr:spPr>
        <a:xfrm>
          <a:off x="1816744"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97789</xdr:rowOff>
    </xdr:from>
    <xdr:to>
      <xdr:col>24</xdr:col>
      <xdr:colOff>114300</xdr:colOff>
      <xdr:row>85</xdr:row>
      <xdr:rowOff>27939</xdr:rowOff>
    </xdr:to>
    <xdr:sp macro="" textlink="">
      <xdr:nvSpPr>
        <xdr:cNvPr id="192" name="楕円 191"/>
        <xdr:cNvSpPr/>
      </xdr:nvSpPr>
      <xdr:spPr>
        <a:xfrm>
          <a:off x="4584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76216</xdr:rowOff>
    </xdr:from>
    <xdr:ext cx="405111" cy="259045"/>
    <xdr:sp macro="" textlink="">
      <xdr:nvSpPr>
        <xdr:cNvPr id="193" name="【福祉施設】&#10;有形固定資産減価償却率該当値テキスト"/>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139700</xdr:rowOff>
    </xdr:from>
    <xdr:to>
      <xdr:col>20</xdr:col>
      <xdr:colOff>38100</xdr:colOff>
      <xdr:row>85</xdr:row>
      <xdr:rowOff>69850</xdr:rowOff>
    </xdr:to>
    <xdr:sp macro="" textlink="">
      <xdr:nvSpPr>
        <xdr:cNvPr id="194" name="楕円 193"/>
        <xdr:cNvSpPr/>
      </xdr:nvSpPr>
      <xdr:spPr>
        <a:xfrm>
          <a:off x="3746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148589</xdr:rowOff>
    </xdr:from>
    <xdr:to>
      <xdr:col>24</xdr:col>
      <xdr:colOff>63500</xdr:colOff>
      <xdr:row>85</xdr:row>
      <xdr:rowOff>19050</xdr:rowOff>
    </xdr:to>
    <xdr:cxnSp macro="">
      <xdr:nvCxnSpPr>
        <xdr:cNvPr id="195" name="直線コネクタ 194"/>
        <xdr:cNvCxnSpPr/>
      </xdr:nvCxnSpPr>
      <xdr:spPr>
        <a:xfrm flipV="1">
          <a:off x="3797300" y="1455038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8255</xdr:rowOff>
    </xdr:from>
    <xdr:to>
      <xdr:col>15</xdr:col>
      <xdr:colOff>101600</xdr:colOff>
      <xdr:row>85</xdr:row>
      <xdr:rowOff>109855</xdr:rowOff>
    </xdr:to>
    <xdr:sp macro="" textlink="">
      <xdr:nvSpPr>
        <xdr:cNvPr id="196" name="楕円 195"/>
        <xdr:cNvSpPr/>
      </xdr:nvSpPr>
      <xdr:spPr>
        <a:xfrm>
          <a:off x="2857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19050</xdr:rowOff>
    </xdr:from>
    <xdr:to>
      <xdr:col>19</xdr:col>
      <xdr:colOff>177800</xdr:colOff>
      <xdr:row>85</xdr:row>
      <xdr:rowOff>59055</xdr:rowOff>
    </xdr:to>
    <xdr:cxnSp macro="">
      <xdr:nvCxnSpPr>
        <xdr:cNvPr id="197" name="直線コネクタ 196"/>
        <xdr:cNvCxnSpPr/>
      </xdr:nvCxnSpPr>
      <xdr:spPr>
        <a:xfrm flipV="1">
          <a:off x="2908300" y="14592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60977</xdr:rowOff>
    </xdr:from>
    <xdr:ext cx="405111" cy="259045"/>
    <xdr:sp macro="" textlink="">
      <xdr:nvSpPr>
        <xdr:cNvPr id="198" name="n_1mainValue【福祉施設】&#10;有形固定資産減価償却率"/>
        <xdr:cNvSpPr txBox="1"/>
      </xdr:nvSpPr>
      <xdr:spPr>
        <a:xfrm>
          <a:off x="35820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100982</xdr:rowOff>
    </xdr:from>
    <xdr:ext cx="405111" cy="259045"/>
    <xdr:sp macro="" textlink="">
      <xdr:nvSpPr>
        <xdr:cNvPr id="199" name="n_2mainValue【福祉施設】&#10;有形固定資産減価償却率"/>
        <xdr:cNvSpPr txBox="1"/>
      </xdr:nvSpPr>
      <xdr:spPr>
        <a:xfrm>
          <a:off x="2705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86</xdr:row>
      <xdr:rowOff>95250</xdr:rowOff>
    </xdr:to>
    <xdr:cxnSp macro="">
      <xdr:nvCxnSpPr>
        <xdr:cNvPr id="223" name="直線コネクタ 222"/>
        <xdr:cNvCxnSpPr/>
      </xdr:nvCxnSpPr>
      <xdr:spPr>
        <a:xfrm flipV="1">
          <a:off x="10476865" y="1335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2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25" name="直線コネクタ 22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226" name="【福祉施設】&#10;一人当たり面積最大値テキスト"/>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227" name="直線コネクタ 226"/>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28"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29" name="フローチャート: 判断 228"/>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41911</xdr:rowOff>
    </xdr:from>
    <xdr:to>
      <xdr:col>50</xdr:col>
      <xdr:colOff>165100</xdr:colOff>
      <xdr:row>85</xdr:row>
      <xdr:rowOff>143511</xdr:rowOff>
    </xdr:to>
    <xdr:sp macro="" textlink="">
      <xdr:nvSpPr>
        <xdr:cNvPr id="230" name="フローチャート: 判断 229"/>
        <xdr:cNvSpPr/>
      </xdr:nvSpPr>
      <xdr:spPr>
        <a:xfrm>
          <a:off x="9588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134638</xdr:rowOff>
    </xdr:from>
    <xdr:ext cx="469744" cy="259045"/>
    <xdr:sp macro="" textlink="">
      <xdr:nvSpPr>
        <xdr:cNvPr id="231" name="n_1aveValue【福祉施設】&#10;一人当たり面積"/>
        <xdr:cNvSpPr txBox="1"/>
      </xdr:nvSpPr>
      <xdr:spPr>
        <a:xfrm>
          <a:off x="93917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12700</xdr:rowOff>
    </xdr:from>
    <xdr:to>
      <xdr:col>46</xdr:col>
      <xdr:colOff>38100</xdr:colOff>
      <xdr:row>85</xdr:row>
      <xdr:rowOff>114300</xdr:rowOff>
    </xdr:to>
    <xdr:sp macro="" textlink="">
      <xdr:nvSpPr>
        <xdr:cNvPr id="232" name="フローチャート: 判断 231"/>
        <xdr:cNvSpPr/>
      </xdr:nvSpPr>
      <xdr:spPr>
        <a:xfrm>
          <a:off x="8699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105427</xdr:rowOff>
    </xdr:from>
    <xdr:ext cx="469744" cy="259045"/>
    <xdr:sp macro="" textlink="">
      <xdr:nvSpPr>
        <xdr:cNvPr id="233" name="n_2aveValue【福祉施設】&#10;一人当たり面積"/>
        <xdr:cNvSpPr txBox="1"/>
      </xdr:nvSpPr>
      <xdr:spPr>
        <a:xfrm>
          <a:off x="8515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71120</xdr:rowOff>
    </xdr:from>
    <xdr:to>
      <xdr:col>41</xdr:col>
      <xdr:colOff>101600</xdr:colOff>
      <xdr:row>86</xdr:row>
      <xdr:rowOff>1270</xdr:rowOff>
    </xdr:to>
    <xdr:sp macro="" textlink="">
      <xdr:nvSpPr>
        <xdr:cNvPr id="234" name="フローチャート: 判断 233"/>
        <xdr:cNvSpPr/>
      </xdr:nvSpPr>
      <xdr:spPr>
        <a:xfrm>
          <a:off x="7810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17797</xdr:rowOff>
    </xdr:from>
    <xdr:ext cx="469744" cy="259045"/>
    <xdr:sp macro="" textlink="">
      <xdr:nvSpPr>
        <xdr:cNvPr id="235" name="n_3aveValue【福祉施設】&#10;一人当たり面積"/>
        <xdr:cNvSpPr txBox="1"/>
      </xdr:nvSpPr>
      <xdr:spPr>
        <a:xfrm>
          <a:off x="7626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167639</xdr:rowOff>
    </xdr:from>
    <xdr:to>
      <xdr:col>55</xdr:col>
      <xdr:colOff>50800</xdr:colOff>
      <xdr:row>85</xdr:row>
      <xdr:rowOff>97789</xdr:rowOff>
    </xdr:to>
    <xdr:sp macro="" textlink="">
      <xdr:nvSpPr>
        <xdr:cNvPr id="241" name="楕円 240"/>
        <xdr:cNvSpPr/>
      </xdr:nvSpPr>
      <xdr:spPr>
        <a:xfrm>
          <a:off x="10426700" y="145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19066</xdr:rowOff>
    </xdr:from>
    <xdr:ext cx="469744" cy="259045"/>
    <xdr:sp macro="" textlink="">
      <xdr:nvSpPr>
        <xdr:cNvPr id="242" name="【福祉施設】&#10;一人当たり面積該当値テキスト"/>
        <xdr:cNvSpPr txBox="1"/>
      </xdr:nvSpPr>
      <xdr:spPr>
        <a:xfrm>
          <a:off x="10515600"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xdr:rowOff>
    </xdr:from>
    <xdr:to>
      <xdr:col>50</xdr:col>
      <xdr:colOff>165100</xdr:colOff>
      <xdr:row>85</xdr:row>
      <xdr:rowOff>102870</xdr:rowOff>
    </xdr:to>
    <xdr:sp macro="" textlink="">
      <xdr:nvSpPr>
        <xdr:cNvPr id="243" name="楕円 242"/>
        <xdr:cNvSpPr/>
      </xdr:nvSpPr>
      <xdr:spPr>
        <a:xfrm>
          <a:off x="9588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46989</xdr:rowOff>
    </xdr:from>
    <xdr:to>
      <xdr:col>55</xdr:col>
      <xdr:colOff>0</xdr:colOff>
      <xdr:row>85</xdr:row>
      <xdr:rowOff>52070</xdr:rowOff>
    </xdr:to>
    <xdr:cxnSp macro="">
      <xdr:nvCxnSpPr>
        <xdr:cNvPr id="244" name="直線コネクタ 243"/>
        <xdr:cNvCxnSpPr/>
      </xdr:nvCxnSpPr>
      <xdr:spPr>
        <a:xfrm flipV="1">
          <a:off x="9639300" y="146202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3811</xdr:rowOff>
    </xdr:from>
    <xdr:to>
      <xdr:col>46</xdr:col>
      <xdr:colOff>38100</xdr:colOff>
      <xdr:row>85</xdr:row>
      <xdr:rowOff>105411</xdr:rowOff>
    </xdr:to>
    <xdr:sp macro="" textlink="">
      <xdr:nvSpPr>
        <xdr:cNvPr id="245" name="楕円 244"/>
        <xdr:cNvSpPr/>
      </xdr:nvSpPr>
      <xdr:spPr>
        <a:xfrm>
          <a:off x="8699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52070</xdr:rowOff>
    </xdr:from>
    <xdr:to>
      <xdr:col>50</xdr:col>
      <xdr:colOff>114300</xdr:colOff>
      <xdr:row>85</xdr:row>
      <xdr:rowOff>54611</xdr:rowOff>
    </xdr:to>
    <xdr:cxnSp macro="">
      <xdr:nvCxnSpPr>
        <xdr:cNvPr id="246" name="直線コネクタ 245"/>
        <xdr:cNvCxnSpPr/>
      </xdr:nvCxnSpPr>
      <xdr:spPr>
        <a:xfrm flipV="1">
          <a:off x="8750300" y="146253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119397</xdr:rowOff>
    </xdr:from>
    <xdr:ext cx="469744" cy="259045"/>
    <xdr:sp macro="" textlink="">
      <xdr:nvSpPr>
        <xdr:cNvPr id="247" name="n_1mainValue【福祉施設】&#10;一人当たり面積"/>
        <xdr:cNvSpPr txBox="1"/>
      </xdr:nvSpPr>
      <xdr:spPr>
        <a:xfrm>
          <a:off x="93917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121938</xdr:rowOff>
    </xdr:from>
    <xdr:ext cx="469744" cy="259045"/>
    <xdr:sp macro="" textlink="">
      <xdr:nvSpPr>
        <xdr:cNvPr id="248" name="n_2mainValue【福祉施設】&#10;一人当たり面積"/>
        <xdr:cNvSpPr txBox="1"/>
      </xdr:nvSpPr>
      <xdr:spPr>
        <a:xfrm>
          <a:off x="8515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68580</xdr:rowOff>
    </xdr:to>
    <xdr:cxnSp macro="">
      <xdr:nvCxnSpPr>
        <xdr:cNvPr id="273" name="直線コネクタ 272"/>
        <xdr:cNvCxnSpPr/>
      </xdr:nvCxnSpPr>
      <xdr:spPr>
        <a:xfrm flipV="1">
          <a:off x="4634865" y="171450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72407</xdr:rowOff>
    </xdr:from>
    <xdr:ext cx="405111" cy="259045"/>
    <xdr:sp macro="" textlink="">
      <xdr:nvSpPr>
        <xdr:cNvPr id="274" name="【市民会館】&#10;有形固定資産減価償却率最小値テキスト"/>
        <xdr:cNvSpPr txBox="1"/>
      </xdr:nvSpPr>
      <xdr:spPr>
        <a:xfrm>
          <a:off x="46736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68580</xdr:rowOff>
    </xdr:from>
    <xdr:to>
      <xdr:col>24</xdr:col>
      <xdr:colOff>152400</xdr:colOff>
      <xdr:row>107</xdr:row>
      <xdr:rowOff>68580</xdr:rowOff>
    </xdr:to>
    <xdr:cxnSp macro="">
      <xdr:nvCxnSpPr>
        <xdr:cNvPr id="275" name="直線コネクタ 274"/>
        <xdr:cNvCxnSpPr/>
      </xdr:nvCxnSpPr>
      <xdr:spPr>
        <a:xfrm>
          <a:off x="4546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276"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277" name="直線コネクタ 276"/>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278"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279" name="フローチャート: 判断 278"/>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154939</xdr:rowOff>
    </xdr:from>
    <xdr:to>
      <xdr:col>20</xdr:col>
      <xdr:colOff>38100</xdr:colOff>
      <xdr:row>105</xdr:row>
      <xdr:rowOff>85089</xdr:rowOff>
    </xdr:to>
    <xdr:sp macro="" textlink="">
      <xdr:nvSpPr>
        <xdr:cNvPr id="280" name="フローチャート: 判断 279"/>
        <xdr:cNvSpPr/>
      </xdr:nvSpPr>
      <xdr:spPr>
        <a:xfrm>
          <a:off x="3746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76216</xdr:rowOff>
    </xdr:from>
    <xdr:ext cx="405111" cy="259045"/>
    <xdr:sp macro="" textlink="">
      <xdr:nvSpPr>
        <xdr:cNvPr id="281" name="n_1aveValue【市民会館】&#10;有形固定資産減価償却率"/>
        <xdr:cNvSpPr txBox="1"/>
      </xdr:nvSpPr>
      <xdr:spPr>
        <a:xfrm>
          <a:off x="35820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10161</xdr:rowOff>
    </xdr:from>
    <xdr:to>
      <xdr:col>15</xdr:col>
      <xdr:colOff>101600</xdr:colOff>
      <xdr:row>105</xdr:row>
      <xdr:rowOff>111761</xdr:rowOff>
    </xdr:to>
    <xdr:sp macro="" textlink="">
      <xdr:nvSpPr>
        <xdr:cNvPr id="282" name="フローチャート: 判断 281"/>
        <xdr:cNvSpPr/>
      </xdr:nvSpPr>
      <xdr:spPr>
        <a:xfrm>
          <a:off x="2857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102888</xdr:rowOff>
    </xdr:from>
    <xdr:ext cx="405111" cy="259045"/>
    <xdr:sp macro="" textlink="">
      <xdr:nvSpPr>
        <xdr:cNvPr id="283" name="n_2aveValue【市民会館】&#10;有形固定資産減価償却率"/>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158750</xdr:rowOff>
    </xdr:from>
    <xdr:to>
      <xdr:col>10</xdr:col>
      <xdr:colOff>165100</xdr:colOff>
      <xdr:row>105</xdr:row>
      <xdr:rowOff>88900</xdr:rowOff>
    </xdr:to>
    <xdr:sp macro="" textlink="">
      <xdr:nvSpPr>
        <xdr:cNvPr id="284" name="フローチャート: 判断 283"/>
        <xdr:cNvSpPr/>
      </xdr:nvSpPr>
      <xdr:spPr>
        <a:xfrm>
          <a:off x="1968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105427</xdr:rowOff>
    </xdr:from>
    <xdr:ext cx="405111" cy="259045"/>
    <xdr:sp macro="" textlink="">
      <xdr:nvSpPr>
        <xdr:cNvPr id="285" name="n_3aveValue【市民会館】&#10;有形固定資産減価償却率"/>
        <xdr:cNvSpPr txBox="1"/>
      </xdr:nvSpPr>
      <xdr:spPr>
        <a:xfrm>
          <a:off x="1816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44450</xdr:rowOff>
    </xdr:from>
    <xdr:to>
      <xdr:col>24</xdr:col>
      <xdr:colOff>114300</xdr:colOff>
      <xdr:row>100</xdr:row>
      <xdr:rowOff>146050</xdr:rowOff>
    </xdr:to>
    <xdr:sp macro="" textlink="">
      <xdr:nvSpPr>
        <xdr:cNvPr id="291" name="楕円 290"/>
        <xdr:cNvSpPr/>
      </xdr:nvSpPr>
      <xdr:spPr>
        <a:xfrm>
          <a:off x="45847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130827</xdr:rowOff>
    </xdr:from>
    <xdr:ext cx="405111" cy="259045"/>
    <xdr:sp macro="" textlink="">
      <xdr:nvSpPr>
        <xdr:cNvPr id="292" name="【市民会館】&#10;有形固定資産減価償却率該当値テキスト"/>
        <xdr:cNvSpPr txBox="1"/>
      </xdr:nvSpPr>
      <xdr:spPr>
        <a:xfrm>
          <a:off x="4673600"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69214</xdr:rowOff>
    </xdr:from>
    <xdr:to>
      <xdr:col>20</xdr:col>
      <xdr:colOff>38100</xdr:colOff>
      <xdr:row>100</xdr:row>
      <xdr:rowOff>170814</xdr:rowOff>
    </xdr:to>
    <xdr:sp macro="" textlink="">
      <xdr:nvSpPr>
        <xdr:cNvPr id="293" name="楕円 292"/>
        <xdr:cNvSpPr/>
      </xdr:nvSpPr>
      <xdr:spPr>
        <a:xfrm>
          <a:off x="3746500" y="172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95250</xdr:rowOff>
    </xdr:from>
    <xdr:to>
      <xdr:col>24</xdr:col>
      <xdr:colOff>63500</xdr:colOff>
      <xdr:row>100</xdr:row>
      <xdr:rowOff>120014</xdr:rowOff>
    </xdr:to>
    <xdr:cxnSp macro="">
      <xdr:nvCxnSpPr>
        <xdr:cNvPr id="294" name="直線コネクタ 293"/>
        <xdr:cNvCxnSpPr/>
      </xdr:nvCxnSpPr>
      <xdr:spPr>
        <a:xfrm flipV="1">
          <a:off x="3797300" y="1724025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97789</xdr:rowOff>
    </xdr:from>
    <xdr:to>
      <xdr:col>15</xdr:col>
      <xdr:colOff>101600</xdr:colOff>
      <xdr:row>101</xdr:row>
      <xdr:rowOff>27939</xdr:rowOff>
    </xdr:to>
    <xdr:sp macro="" textlink="">
      <xdr:nvSpPr>
        <xdr:cNvPr id="295" name="楕円 294"/>
        <xdr:cNvSpPr/>
      </xdr:nvSpPr>
      <xdr:spPr>
        <a:xfrm>
          <a:off x="2857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120014</xdr:rowOff>
    </xdr:from>
    <xdr:to>
      <xdr:col>19</xdr:col>
      <xdr:colOff>177800</xdr:colOff>
      <xdr:row>100</xdr:row>
      <xdr:rowOff>148589</xdr:rowOff>
    </xdr:to>
    <xdr:cxnSp macro="">
      <xdr:nvCxnSpPr>
        <xdr:cNvPr id="296" name="直線コネクタ 295"/>
        <xdr:cNvCxnSpPr/>
      </xdr:nvCxnSpPr>
      <xdr:spPr>
        <a:xfrm flipV="1">
          <a:off x="2908300" y="1726501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15891</xdr:rowOff>
    </xdr:from>
    <xdr:ext cx="405111" cy="259045"/>
    <xdr:sp macro="" textlink="">
      <xdr:nvSpPr>
        <xdr:cNvPr id="297" name="n_1mainValue【市民会館】&#10;有形固定資産減価償却率"/>
        <xdr:cNvSpPr txBox="1"/>
      </xdr:nvSpPr>
      <xdr:spPr>
        <a:xfrm>
          <a:off x="35820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44466</xdr:rowOff>
    </xdr:from>
    <xdr:ext cx="405111" cy="259045"/>
    <xdr:sp macro="" textlink="">
      <xdr:nvSpPr>
        <xdr:cNvPr id="298" name="n_2mainValue【市民会館】&#10;有形固定資産減価償却率"/>
        <xdr:cNvSpPr txBox="1"/>
      </xdr:nvSpPr>
      <xdr:spPr>
        <a:xfrm>
          <a:off x="27057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9" name="直線コネクタ 3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0" name="テキスト ボックス 30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1" name="直線コネクタ 3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2" name="テキスト ボックス 31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3" name="直線コネクタ 3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4" name="テキスト ボックス 31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15" name="直線コネクタ 3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6" name="テキスト ボックス 31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8" name="テキスト ボックス 3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55626</xdr:rowOff>
    </xdr:to>
    <xdr:cxnSp macro="">
      <xdr:nvCxnSpPr>
        <xdr:cNvPr id="320" name="直線コネクタ 319"/>
        <xdr:cNvCxnSpPr/>
      </xdr:nvCxnSpPr>
      <xdr:spPr>
        <a:xfrm flipV="1">
          <a:off x="10476865" y="1717548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59453</xdr:rowOff>
    </xdr:from>
    <xdr:ext cx="469744" cy="259045"/>
    <xdr:sp macro="" textlink="">
      <xdr:nvSpPr>
        <xdr:cNvPr id="321" name="【市民会館】&#10;一人当たり面積最小値テキスト"/>
        <xdr:cNvSpPr txBox="1"/>
      </xdr:nvSpPr>
      <xdr:spPr>
        <a:xfrm>
          <a:off x="10515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55626</xdr:rowOff>
    </xdr:from>
    <xdr:to>
      <xdr:col>55</xdr:col>
      <xdr:colOff>88900</xdr:colOff>
      <xdr:row>108</xdr:row>
      <xdr:rowOff>55626</xdr:rowOff>
    </xdr:to>
    <xdr:cxnSp macro="">
      <xdr:nvCxnSpPr>
        <xdr:cNvPr id="322" name="直線コネクタ 321"/>
        <xdr:cNvCxnSpPr/>
      </xdr:nvCxnSpPr>
      <xdr:spPr>
        <a:xfrm>
          <a:off x="10388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23"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24" name="直線コネクタ 323"/>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76979</xdr:rowOff>
    </xdr:from>
    <xdr:ext cx="469744" cy="259045"/>
    <xdr:sp macro="" textlink="">
      <xdr:nvSpPr>
        <xdr:cNvPr id="325" name="【市民会館】&#10;一人当たり面積平均値テキスト"/>
        <xdr:cNvSpPr txBox="1"/>
      </xdr:nvSpPr>
      <xdr:spPr>
        <a:xfrm>
          <a:off x="10515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98552</xdr:rowOff>
    </xdr:from>
    <xdr:to>
      <xdr:col>55</xdr:col>
      <xdr:colOff>50800</xdr:colOff>
      <xdr:row>106</xdr:row>
      <xdr:rowOff>28702</xdr:rowOff>
    </xdr:to>
    <xdr:sp macro="" textlink="">
      <xdr:nvSpPr>
        <xdr:cNvPr id="326" name="フローチャート: 判断 325"/>
        <xdr:cNvSpPr/>
      </xdr:nvSpPr>
      <xdr:spPr>
        <a:xfrm>
          <a:off x="10426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77978</xdr:rowOff>
    </xdr:from>
    <xdr:to>
      <xdr:col>50</xdr:col>
      <xdr:colOff>165100</xdr:colOff>
      <xdr:row>106</xdr:row>
      <xdr:rowOff>8128</xdr:rowOff>
    </xdr:to>
    <xdr:sp macro="" textlink="">
      <xdr:nvSpPr>
        <xdr:cNvPr id="327" name="フローチャート: 判断 326"/>
        <xdr:cNvSpPr/>
      </xdr:nvSpPr>
      <xdr:spPr>
        <a:xfrm>
          <a:off x="9588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170705</xdr:rowOff>
    </xdr:from>
    <xdr:ext cx="469744" cy="259045"/>
    <xdr:sp macro="" textlink="">
      <xdr:nvSpPr>
        <xdr:cNvPr id="328" name="n_1aveValue【市民会館】&#10;一人当たり面積"/>
        <xdr:cNvSpPr txBox="1"/>
      </xdr:nvSpPr>
      <xdr:spPr>
        <a:xfrm>
          <a:off x="93917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48261</xdr:rowOff>
    </xdr:from>
    <xdr:to>
      <xdr:col>46</xdr:col>
      <xdr:colOff>38100</xdr:colOff>
      <xdr:row>105</xdr:row>
      <xdr:rowOff>149861</xdr:rowOff>
    </xdr:to>
    <xdr:sp macro="" textlink="">
      <xdr:nvSpPr>
        <xdr:cNvPr id="329" name="フローチャート: 判断 328"/>
        <xdr:cNvSpPr/>
      </xdr:nvSpPr>
      <xdr:spPr>
        <a:xfrm>
          <a:off x="8699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140988</xdr:rowOff>
    </xdr:from>
    <xdr:ext cx="469744" cy="259045"/>
    <xdr:sp macro="" textlink="">
      <xdr:nvSpPr>
        <xdr:cNvPr id="330" name="n_2aveValue【市民会館】&#10;一人当たり面積"/>
        <xdr:cNvSpPr txBox="1"/>
      </xdr:nvSpPr>
      <xdr:spPr>
        <a:xfrm>
          <a:off x="8515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48261</xdr:rowOff>
    </xdr:from>
    <xdr:to>
      <xdr:col>41</xdr:col>
      <xdr:colOff>101600</xdr:colOff>
      <xdr:row>105</xdr:row>
      <xdr:rowOff>149861</xdr:rowOff>
    </xdr:to>
    <xdr:sp macro="" textlink="">
      <xdr:nvSpPr>
        <xdr:cNvPr id="331" name="フローチャート: 判断 330"/>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166388</xdr:rowOff>
    </xdr:from>
    <xdr:ext cx="469744" cy="259045"/>
    <xdr:sp macro="" textlink="">
      <xdr:nvSpPr>
        <xdr:cNvPr id="332"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43687</xdr:rowOff>
    </xdr:from>
    <xdr:to>
      <xdr:col>55</xdr:col>
      <xdr:colOff>50800</xdr:colOff>
      <xdr:row>104</xdr:row>
      <xdr:rowOff>145287</xdr:rowOff>
    </xdr:to>
    <xdr:sp macro="" textlink="">
      <xdr:nvSpPr>
        <xdr:cNvPr id="338" name="楕円 337"/>
        <xdr:cNvSpPr/>
      </xdr:nvSpPr>
      <xdr:spPr>
        <a:xfrm>
          <a:off x="104267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66564</xdr:rowOff>
    </xdr:from>
    <xdr:ext cx="469744" cy="259045"/>
    <xdr:sp macro="" textlink="">
      <xdr:nvSpPr>
        <xdr:cNvPr id="339" name="【市民会館】&#10;一人当たり面積該当値テキスト"/>
        <xdr:cNvSpPr txBox="1"/>
      </xdr:nvSpPr>
      <xdr:spPr>
        <a:xfrm>
          <a:off x="10515600" y="1772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55118</xdr:rowOff>
    </xdr:from>
    <xdr:to>
      <xdr:col>50</xdr:col>
      <xdr:colOff>165100</xdr:colOff>
      <xdr:row>104</xdr:row>
      <xdr:rowOff>156718</xdr:rowOff>
    </xdr:to>
    <xdr:sp macro="" textlink="">
      <xdr:nvSpPr>
        <xdr:cNvPr id="340" name="楕円 339"/>
        <xdr:cNvSpPr/>
      </xdr:nvSpPr>
      <xdr:spPr>
        <a:xfrm>
          <a:off x="9588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94487</xdr:rowOff>
    </xdr:from>
    <xdr:to>
      <xdr:col>55</xdr:col>
      <xdr:colOff>0</xdr:colOff>
      <xdr:row>104</xdr:row>
      <xdr:rowOff>105918</xdr:rowOff>
    </xdr:to>
    <xdr:cxnSp macro="">
      <xdr:nvCxnSpPr>
        <xdr:cNvPr id="341" name="直線コネクタ 340"/>
        <xdr:cNvCxnSpPr/>
      </xdr:nvCxnSpPr>
      <xdr:spPr>
        <a:xfrm flipV="1">
          <a:off x="9639300" y="1792528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64263</xdr:rowOff>
    </xdr:from>
    <xdr:to>
      <xdr:col>46</xdr:col>
      <xdr:colOff>38100</xdr:colOff>
      <xdr:row>104</xdr:row>
      <xdr:rowOff>165863</xdr:rowOff>
    </xdr:to>
    <xdr:sp macro="" textlink="">
      <xdr:nvSpPr>
        <xdr:cNvPr id="342" name="楕円 341"/>
        <xdr:cNvSpPr/>
      </xdr:nvSpPr>
      <xdr:spPr>
        <a:xfrm>
          <a:off x="8699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105918</xdr:rowOff>
    </xdr:from>
    <xdr:to>
      <xdr:col>50</xdr:col>
      <xdr:colOff>114300</xdr:colOff>
      <xdr:row>104</xdr:row>
      <xdr:rowOff>115063</xdr:rowOff>
    </xdr:to>
    <xdr:cxnSp macro="">
      <xdr:nvCxnSpPr>
        <xdr:cNvPr id="343" name="直線コネクタ 342"/>
        <xdr:cNvCxnSpPr/>
      </xdr:nvCxnSpPr>
      <xdr:spPr>
        <a:xfrm flipV="1">
          <a:off x="8750300" y="179367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1795</xdr:rowOff>
    </xdr:from>
    <xdr:ext cx="469744" cy="259045"/>
    <xdr:sp macro="" textlink="">
      <xdr:nvSpPr>
        <xdr:cNvPr id="344" name="n_1mainValue【市民会館】&#10;一人当たり面積"/>
        <xdr:cNvSpPr txBox="1"/>
      </xdr:nvSpPr>
      <xdr:spPr>
        <a:xfrm>
          <a:off x="93917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10940</xdr:rowOff>
    </xdr:from>
    <xdr:ext cx="469744" cy="259045"/>
    <xdr:sp macro="" textlink="">
      <xdr:nvSpPr>
        <xdr:cNvPr id="345" name="n_2mainValue【市民会館】&#10;一人当たり面積"/>
        <xdr:cNvSpPr txBox="1"/>
      </xdr:nvSpPr>
      <xdr:spPr>
        <a:xfrm>
          <a:off x="8515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9" name="正方形/長方形 36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0" name="正方形/長方形 3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1" name="正方形/長方形 3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2" name="正方形/長方形 3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3" name="正方形/長方形 3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4" name="正方形/長方形 3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5" name="正方形/長方形 3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6" name="正方形/長方形 3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7" name="正方形/長方形 37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8" name="正方形/長方形 3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9" name="正方形/長方形 3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0" name="正方形/長方形 3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1" name="正方形/長方形 3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2" name="正方形/長方形 3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3" name="正方形/長方形 3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4" name="正方形/長方形 3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5" name="正方形/長方形 38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6" name="正方形/長方形 3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7" name="正方形/長方形 3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8" name="正方形/長方形 3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9" name="正方形/長方形 3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0" name="正方形/長方形 3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1" name="正方形/長方形 3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2" name="正方形/長方形 3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3" name="正方形/長方形 39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4" name="正方形/長方形 3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5" name="正方形/長方形 3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6" name="正方形/長方形 3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7" name="正方形/長方形 3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8" name="正方形/長方形 3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9" name="正方形/長方形 3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0" name="正方形/長方形 3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1" name="正方形/長方形 4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2" name="テキスト ボックス 4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3" name="直線コネクタ 4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05" name="テキスト ボックス 4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108</xdr:row>
      <xdr:rowOff>141514</xdr:rowOff>
    </xdr:to>
    <xdr:cxnSp macro="">
      <xdr:nvCxnSpPr>
        <xdr:cNvPr id="419" name="直線コネクタ 418"/>
        <xdr:cNvCxnSpPr/>
      </xdr:nvCxnSpPr>
      <xdr:spPr>
        <a:xfrm flipV="1">
          <a:off x="16318864" y="17093837"/>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145341</xdr:rowOff>
    </xdr:from>
    <xdr:ext cx="340478" cy="259045"/>
    <xdr:sp macro="" textlink="">
      <xdr:nvSpPr>
        <xdr:cNvPr id="420" name="【庁舎】&#10;有形固定資産減価償却率最小値テキスト"/>
        <xdr:cNvSpPr txBox="1"/>
      </xdr:nvSpPr>
      <xdr:spPr>
        <a:xfrm>
          <a:off x="16357600" y="186619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141514</xdr:rowOff>
    </xdr:from>
    <xdr:to>
      <xdr:col>86</xdr:col>
      <xdr:colOff>25400</xdr:colOff>
      <xdr:row>108</xdr:row>
      <xdr:rowOff>141514</xdr:rowOff>
    </xdr:to>
    <xdr:cxnSp macro="">
      <xdr:nvCxnSpPr>
        <xdr:cNvPr id="421" name="直線コネクタ 420"/>
        <xdr:cNvCxnSpPr/>
      </xdr:nvCxnSpPr>
      <xdr:spPr>
        <a:xfrm>
          <a:off x="16230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2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23" name="直線コネクタ 42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561</xdr:rowOff>
    </xdr:from>
    <xdr:ext cx="405111" cy="259045"/>
    <xdr:sp macro="" textlink="">
      <xdr:nvSpPr>
        <xdr:cNvPr id="424" name="【庁舎】&#10;有形固定資産減価償却率平均値テキスト"/>
        <xdr:cNvSpPr txBox="1"/>
      </xdr:nvSpPr>
      <xdr:spPr>
        <a:xfrm>
          <a:off x="16357600" y="1765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22134</xdr:rowOff>
    </xdr:from>
    <xdr:to>
      <xdr:col>85</xdr:col>
      <xdr:colOff>177800</xdr:colOff>
      <xdr:row>103</xdr:row>
      <xdr:rowOff>123734</xdr:rowOff>
    </xdr:to>
    <xdr:sp macro="" textlink="">
      <xdr:nvSpPr>
        <xdr:cNvPr id="425" name="フローチャート: 判断 424"/>
        <xdr:cNvSpPr/>
      </xdr:nvSpPr>
      <xdr:spPr>
        <a:xfrm>
          <a:off x="162687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35198</xdr:rowOff>
    </xdr:from>
    <xdr:to>
      <xdr:col>81</xdr:col>
      <xdr:colOff>101600</xdr:colOff>
      <xdr:row>103</xdr:row>
      <xdr:rowOff>136798</xdr:rowOff>
    </xdr:to>
    <xdr:sp macro="" textlink="">
      <xdr:nvSpPr>
        <xdr:cNvPr id="426" name="フローチャート: 判断 425"/>
        <xdr:cNvSpPr/>
      </xdr:nvSpPr>
      <xdr:spPr>
        <a:xfrm>
          <a:off x="15430500" y="1769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127925</xdr:rowOff>
    </xdr:from>
    <xdr:ext cx="405111" cy="259045"/>
    <xdr:sp macro="" textlink="">
      <xdr:nvSpPr>
        <xdr:cNvPr id="427" name="n_1aveValue【庁舎】&#10;有形固定資産減価償却率"/>
        <xdr:cNvSpPr txBox="1"/>
      </xdr:nvSpPr>
      <xdr:spPr>
        <a:xfrm>
          <a:off x="15266044" y="1778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428" name="フローチャート: 判断 427"/>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145885</xdr:rowOff>
    </xdr:from>
    <xdr:ext cx="405111" cy="259045"/>
    <xdr:sp macro="" textlink="">
      <xdr:nvSpPr>
        <xdr:cNvPr id="429"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56424</xdr:rowOff>
    </xdr:from>
    <xdr:to>
      <xdr:col>72</xdr:col>
      <xdr:colOff>38100</xdr:colOff>
      <xdr:row>103</xdr:row>
      <xdr:rowOff>158024</xdr:rowOff>
    </xdr:to>
    <xdr:sp macro="" textlink="">
      <xdr:nvSpPr>
        <xdr:cNvPr id="430" name="フローチャート: 判断 429"/>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3101</xdr:rowOff>
    </xdr:from>
    <xdr:ext cx="405111" cy="259045"/>
    <xdr:sp macro="" textlink="">
      <xdr:nvSpPr>
        <xdr:cNvPr id="431" name="n_3aveValue【庁舎】&#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2" name="テキスト ボックス 4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3" name="テキスト ボックス 4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4" name="テキスト ボックス 4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5" name="テキスト ボックス 4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6" name="テキスト ボックス 4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164193</xdr:rowOff>
    </xdr:from>
    <xdr:to>
      <xdr:col>85</xdr:col>
      <xdr:colOff>177800</xdr:colOff>
      <xdr:row>100</xdr:row>
      <xdr:rowOff>94343</xdr:rowOff>
    </xdr:to>
    <xdr:sp macro="" textlink="">
      <xdr:nvSpPr>
        <xdr:cNvPr id="437" name="楕円 436"/>
        <xdr:cNvSpPr/>
      </xdr:nvSpPr>
      <xdr:spPr>
        <a:xfrm>
          <a:off x="16268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79120</xdr:rowOff>
    </xdr:from>
    <xdr:ext cx="405111" cy="259045"/>
    <xdr:sp macro="" textlink="">
      <xdr:nvSpPr>
        <xdr:cNvPr id="438" name="【庁舎】&#10;有形固定資産減価償却率該当値テキスト"/>
        <xdr:cNvSpPr txBox="1"/>
      </xdr:nvSpPr>
      <xdr:spPr>
        <a:xfrm>
          <a:off x="16357600" y="1705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25400</xdr:rowOff>
    </xdr:from>
    <xdr:to>
      <xdr:col>81</xdr:col>
      <xdr:colOff>101600</xdr:colOff>
      <xdr:row>100</xdr:row>
      <xdr:rowOff>127000</xdr:rowOff>
    </xdr:to>
    <xdr:sp macro="" textlink="">
      <xdr:nvSpPr>
        <xdr:cNvPr id="439" name="楕円 438"/>
        <xdr:cNvSpPr/>
      </xdr:nvSpPr>
      <xdr:spPr>
        <a:xfrm>
          <a:off x="1543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43543</xdr:rowOff>
    </xdr:from>
    <xdr:to>
      <xdr:col>85</xdr:col>
      <xdr:colOff>127000</xdr:colOff>
      <xdr:row>100</xdr:row>
      <xdr:rowOff>76200</xdr:rowOff>
    </xdr:to>
    <xdr:cxnSp macro="">
      <xdr:nvCxnSpPr>
        <xdr:cNvPr id="440" name="直線コネクタ 439"/>
        <xdr:cNvCxnSpPr/>
      </xdr:nvCxnSpPr>
      <xdr:spPr>
        <a:xfrm flipV="1">
          <a:off x="15481300" y="17188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58057</xdr:rowOff>
    </xdr:from>
    <xdr:to>
      <xdr:col>76</xdr:col>
      <xdr:colOff>165100</xdr:colOff>
      <xdr:row>100</xdr:row>
      <xdr:rowOff>159657</xdr:rowOff>
    </xdr:to>
    <xdr:sp macro="" textlink="">
      <xdr:nvSpPr>
        <xdr:cNvPr id="441" name="楕円 440"/>
        <xdr:cNvSpPr/>
      </xdr:nvSpPr>
      <xdr:spPr>
        <a:xfrm>
          <a:off x="14541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76200</xdr:rowOff>
    </xdr:from>
    <xdr:to>
      <xdr:col>81</xdr:col>
      <xdr:colOff>50800</xdr:colOff>
      <xdr:row>100</xdr:row>
      <xdr:rowOff>108857</xdr:rowOff>
    </xdr:to>
    <xdr:cxnSp macro="">
      <xdr:nvCxnSpPr>
        <xdr:cNvPr id="442" name="直線コネクタ 441"/>
        <xdr:cNvCxnSpPr/>
      </xdr:nvCxnSpPr>
      <xdr:spPr>
        <a:xfrm flipV="1">
          <a:off x="14592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143527</xdr:rowOff>
    </xdr:from>
    <xdr:ext cx="405111" cy="259045"/>
    <xdr:sp macro="" textlink="">
      <xdr:nvSpPr>
        <xdr:cNvPr id="443" name="n_1mainValue【庁舎】&#10;有形固定資産減価償却率"/>
        <xdr:cNvSpPr txBox="1"/>
      </xdr:nvSpPr>
      <xdr:spPr>
        <a:xfrm>
          <a:off x="152660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4734</xdr:rowOff>
    </xdr:from>
    <xdr:ext cx="405111" cy="259045"/>
    <xdr:sp macro="" textlink="">
      <xdr:nvSpPr>
        <xdr:cNvPr id="444" name="n_2mainValue【庁舎】&#10;有形固定資産減価償却率"/>
        <xdr:cNvSpPr txBox="1"/>
      </xdr:nvSpPr>
      <xdr:spPr>
        <a:xfrm>
          <a:off x="14389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5" name="正方形/長方形 4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6" name="正方形/長方形 4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7" name="正方形/長方形 4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8" name="正方形/長方形 4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9" name="正方形/長方形 4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0" name="正方形/長方形 4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1" name="正方形/長方形 4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2" name="正方形/長方形 4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3" name="テキスト ボックス 4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4" name="直線コネクタ 4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5" name="直線コネクタ 4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6" name="テキスト ボックス 4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7" name="直線コネクタ 4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8" name="テキスト ボックス 4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9" name="直線コネクタ 4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60" name="テキスト ボックス 4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1" name="直線コネクタ 4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2" name="テキスト ボックス 4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3" name="直線コネクタ 4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4" name="テキスト ボックス 4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5" name="直線コネクタ 4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6" name="テキスト ボックス 4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64770</xdr:rowOff>
    </xdr:from>
    <xdr:to>
      <xdr:col>116</xdr:col>
      <xdr:colOff>62864</xdr:colOff>
      <xdr:row>108</xdr:row>
      <xdr:rowOff>114681</xdr:rowOff>
    </xdr:to>
    <xdr:cxnSp macro="">
      <xdr:nvCxnSpPr>
        <xdr:cNvPr id="468" name="直線コネクタ 467"/>
        <xdr:cNvCxnSpPr/>
      </xdr:nvCxnSpPr>
      <xdr:spPr>
        <a:xfrm flipV="1">
          <a:off x="22160864" y="17381220"/>
          <a:ext cx="0" cy="125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118508</xdr:rowOff>
    </xdr:from>
    <xdr:ext cx="469744" cy="259045"/>
    <xdr:sp macro="" textlink="">
      <xdr:nvSpPr>
        <xdr:cNvPr id="469" name="【庁舎】&#10;一人当たり面積最小値テキスト"/>
        <xdr:cNvSpPr txBox="1"/>
      </xdr:nvSpPr>
      <xdr:spPr>
        <a:xfrm>
          <a:off x="22199600" y="1863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114681</xdr:rowOff>
    </xdr:from>
    <xdr:to>
      <xdr:col>116</xdr:col>
      <xdr:colOff>152400</xdr:colOff>
      <xdr:row>108</xdr:row>
      <xdr:rowOff>114681</xdr:rowOff>
    </xdr:to>
    <xdr:cxnSp macro="">
      <xdr:nvCxnSpPr>
        <xdr:cNvPr id="470" name="直線コネクタ 469"/>
        <xdr:cNvCxnSpPr/>
      </xdr:nvCxnSpPr>
      <xdr:spPr>
        <a:xfrm>
          <a:off x="22072600" y="186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11447</xdr:rowOff>
    </xdr:from>
    <xdr:ext cx="469744" cy="259045"/>
    <xdr:sp macro="" textlink="">
      <xdr:nvSpPr>
        <xdr:cNvPr id="471" name="【庁舎】&#10;一人当たり面積最大値テキスト"/>
        <xdr:cNvSpPr txBox="1"/>
      </xdr:nvSpPr>
      <xdr:spPr>
        <a:xfrm>
          <a:off x="22199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64770</xdr:rowOff>
    </xdr:from>
    <xdr:to>
      <xdr:col>116</xdr:col>
      <xdr:colOff>152400</xdr:colOff>
      <xdr:row>101</xdr:row>
      <xdr:rowOff>64770</xdr:rowOff>
    </xdr:to>
    <xdr:cxnSp macro="">
      <xdr:nvCxnSpPr>
        <xdr:cNvPr id="472" name="直線コネクタ 471"/>
        <xdr:cNvCxnSpPr/>
      </xdr:nvCxnSpPr>
      <xdr:spPr>
        <a:xfrm>
          <a:off x="22072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148480</xdr:rowOff>
    </xdr:from>
    <xdr:ext cx="469744" cy="259045"/>
    <xdr:sp macro="" textlink="">
      <xdr:nvSpPr>
        <xdr:cNvPr id="473" name="【庁舎】&#10;一人当たり面積平均値テキスト"/>
        <xdr:cNvSpPr txBox="1"/>
      </xdr:nvSpPr>
      <xdr:spPr>
        <a:xfrm>
          <a:off x="22199600" y="1832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125603</xdr:rowOff>
    </xdr:from>
    <xdr:to>
      <xdr:col>116</xdr:col>
      <xdr:colOff>114300</xdr:colOff>
      <xdr:row>108</xdr:row>
      <xdr:rowOff>55753</xdr:rowOff>
    </xdr:to>
    <xdr:sp macro="" textlink="">
      <xdr:nvSpPr>
        <xdr:cNvPr id="474" name="フローチャート: 判断 473"/>
        <xdr:cNvSpPr/>
      </xdr:nvSpPr>
      <xdr:spPr>
        <a:xfrm>
          <a:off x="22110700" y="1847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145035</xdr:rowOff>
    </xdr:from>
    <xdr:to>
      <xdr:col>112</xdr:col>
      <xdr:colOff>38100</xdr:colOff>
      <xdr:row>108</xdr:row>
      <xdr:rowOff>75185</xdr:rowOff>
    </xdr:to>
    <xdr:sp macro="" textlink="">
      <xdr:nvSpPr>
        <xdr:cNvPr id="475" name="フローチャート: 判断 474"/>
        <xdr:cNvSpPr/>
      </xdr:nvSpPr>
      <xdr:spPr>
        <a:xfrm>
          <a:off x="21272500" y="1849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91712</xdr:rowOff>
    </xdr:from>
    <xdr:ext cx="469744" cy="259045"/>
    <xdr:sp macro="" textlink="">
      <xdr:nvSpPr>
        <xdr:cNvPr id="476" name="n_1aveValue【庁舎】&#10;一人当たり面積"/>
        <xdr:cNvSpPr txBox="1"/>
      </xdr:nvSpPr>
      <xdr:spPr>
        <a:xfrm>
          <a:off x="21075727" y="1826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149606</xdr:rowOff>
    </xdr:from>
    <xdr:to>
      <xdr:col>107</xdr:col>
      <xdr:colOff>101600</xdr:colOff>
      <xdr:row>108</xdr:row>
      <xdr:rowOff>79756</xdr:rowOff>
    </xdr:to>
    <xdr:sp macro="" textlink="">
      <xdr:nvSpPr>
        <xdr:cNvPr id="477" name="フローチャート: 判断 476"/>
        <xdr:cNvSpPr/>
      </xdr:nvSpPr>
      <xdr:spPr>
        <a:xfrm>
          <a:off x="20383500" y="184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96283</xdr:rowOff>
    </xdr:from>
    <xdr:ext cx="469744" cy="259045"/>
    <xdr:sp macro="" textlink="">
      <xdr:nvSpPr>
        <xdr:cNvPr id="478" name="n_2aveValue【庁舎】&#10;一人当たり面積"/>
        <xdr:cNvSpPr txBox="1"/>
      </xdr:nvSpPr>
      <xdr:spPr>
        <a:xfrm>
          <a:off x="20199427" y="182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163703</xdr:rowOff>
    </xdr:from>
    <xdr:to>
      <xdr:col>102</xdr:col>
      <xdr:colOff>165100</xdr:colOff>
      <xdr:row>108</xdr:row>
      <xdr:rowOff>93853</xdr:rowOff>
    </xdr:to>
    <xdr:sp macro="" textlink="">
      <xdr:nvSpPr>
        <xdr:cNvPr id="479" name="フローチャート: 判断 478"/>
        <xdr:cNvSpPr/>
      </xdr:nvSpPr>
      <xdr:spPr>
        <a:xfrm>
          <a:off x="19494500" y="1850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110380</xdr:rowOff>
    </xdr:from>
    <xdr:ext cx="469744" cy="259045"/>
    <xdr:sp macro="" textlink="">
      <xdr:nvSpPr>
        <xdr:cNvPr id="480" name="n_3aveValue【庁舎】&#10;一人当たり面積"/>
        <xdr:cNvSpPr txBox="1"/>
      </xdr:nvSpPr>
      <xdr:spPr>
        <a:xfrm>
          <a:off x="19310427" y="1828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1" name="テキスト ボックス 4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2" name="テキスト ボックス 4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3" name="テキスト ボックス 4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4" name="テキスト ボックス 4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5" name="テキスト ボックス 4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15875</xdr:rowOff>
    </xdr:from>
    <xdr:to>
      <xdr:col>116</xdr:col>
      <xdr:colOff>114300</xdr:colOff>
      <xdr:row>108</xdr:row>
      <xdr:rowOff>117475</xdr:rowOff>
    </xdr:to>
    <xdr:sp macro="" textlink="">
      <xdr:nvSpPr>
        <xdr:cNvPr id="486" name="楕円 485"/>
        <xdr:cNvSpPr/>
      </xdr:nvSpPr>
      <xdr:spPr>
        <a:xfrm>
          <a:off x="22110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104030</xdr:rowOff>
    </xdr:from>
    <xdr:ext cx="469744" cy="259045"/>
    <xdr:sp macro="" textlink="">
      <xdr:nvSpPr>
        <xdr:cNvPr id="487" name="【庁舎】&#10;一人当たり面積該当値テキスト"/>
        <xdr:cNvSpPr txBox="1"/>
      </xdr:nvSpPr>
      <xdr:spPr>
        <a:xfrm>
          <a:off x="22199600" y="184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17399</xdr:rowOff>
    </xdr:from>
    <xdr:to>
      <xdr:col>112</xdr:col>
      <xdr:colOff>38100</xdr:colOff>
      <xdr:row>108</xdr:row>
      <xdr:rowOff>118999</xdr:rowOff>
    </xdr:to>
    <xdr:sp macro="" textlink="">
      <xdr:nvSpPr>
        <xdr:cNvPr id="488" name="楕円 487"/>
        <xdr:cNvSpPr/>
      </xdr:nvSpPr>
      <xdr:spPr>
        <a:xfrm>
          <a:off x="21272500" y="185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66675</xdr:rowOff>
    </xdr:from>
    <xdr:to>
      <xdr:col>116</xdr:col>
      <xdr:colOff>63500</xdr:colOff>
      <xdr:row>108</xdr:row>
      <xdr:rowOff>68199</xdr:rowOff>
    </xdr:to>
    <xdr:cxnSp macro="">
      <xdr:nvCxnSpPr>
        <xdr:cNvPr id="489" name="直線コネクタ 488"/>
        <xdr:cNvCxnSpPr/>
      </xdr:nvCxnSpPr>
      <xdr:spPr>
        <a:xfrm flipV="1">
          <a:off x="21323300" y="18583275"/>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18542</xdr:rowOff>
    </xdr:from>
    <xdr:to>
      <xdr:col>107</xdr:col>
      <xdr:colOff>101600</xdr:colOff>
      <xdr:row>108</xdr:row>
      <xdr:rowOff>120142</xdr:rowOff>
    </xdr:to>
    <xdr:sp macro="" textlink="">
      <xdr:nvSpPr>
        <xdr:cNvPr id="490" name="楕円 489"/>
        <xdr:cNvSpPr/>
      </xdr:nvSpPr>
      <xdr:spPr>
        <a:xfrm>
          <a:off x="20383500" y="185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68199</xdr:rowOff>
    </xdr:from>
    <xdr:to>
      <xdr:col>111</xdr:col>
      <xdr:colOff>177800</xdr:colOff>
      <xdr:row>108</xdr:row>
      <xdr:rowOff>69342</xdr:rowOff>
    </xdr:to>
    <xdr:cxnSp macro="">
      <xdr:nvCxnSpPr>
        <xdr:cNvPr id="491" name="直線コネクタ 490"/>
        <xdr:cNvCxnSpPr/>
      </xdr:nvCxnSpPr>
      <xdr:spPr>
        <a:xfrm flipV="1">
          <a:off x="20434300" y="1858479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110126</xdr:rowOff>
    </xdr:from>
    <xdr:ext cx="469744" cy="259045"/>
    <xdr:sp macro="" textlink="">
      <xdr:nvSpPr>
        <xdr:cNvPr id="492" name="n_1mainValue【庁舎】&#10;一人当たり面積"/>
        <xdr:cNvSpPr txBox="1"/>
      </xdr:nvSpPr>
      <xdr:spPr>
        <a:xfrm>
          <a:off x="21075727" y="1862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111269</xdr:rowOff>
    </xdr:from>
    <xdr:ext cx="469744" cy="259045"/>
    <xdr:sp macro="" textlink="">
      <xdr:nvSpPr>
        <xdr:cNvPr id="493" name="n_2mainValue【庁舎】&#10;一人当たり面積"/>
        <xdr:cNvSpPr txBox="1"/>
      </xdr:nvSpPr>
      <xdr:spPr>
        <a:xfrm>
          <a:off x="20199427" y="1862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4" name="正方形/長方形 4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5" name="正方形/長方形 4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6" name="テキスト ボックス 4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施設類型別ストック情報分析表①と同様施設全体を見ると、北海道、類似団体を一部下回るものがあるが、大部分は平均を上回っている状況である。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7" sqref="AY7:BM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10560394</v>
      </c>
      <c r="BO4" s="430"/>
      <c r="BP4" s="430"/>
      <c r="BQ4" s="430"/>
      <c r="BR4" s="430"/>
      <c r="BS4" s="430"/>
      <c r="BT4" s="430"/>
      <c r="BU4" s="431"/>
      <c r="BV4" s="429">
        <v>9913531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10291543</v>
      </c>
      <c r="BO5" s="467"/>
      <c r="BP5" s="467"/>
      <c r="BQ5" s="467"/>
      <c r="BR5" s="467"/>
      <c r="BS5" s="467"/>
      <c r="BT5" s="467"/>
      <c r="BU5" s="468"/>
      <c r="BV5" s="466">
        <v>9714794</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91.8</v>
      </c>
      <c r="CU5" s="464"/>
      <c r="CV5" s="464"/>
      <c r="CW5" s="464"/>
      <c r="CX5" s="464"/>
      <c r="CY5" s="464"/>
      <c r="CZ5" s="464"/>
      <c r="DA5" s="465"/>
      <c r="DB5" s="463">
        <v>91.5</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268851</v>
      </c>
      <c r="BO6" s="467"/>
      <c r="BP6" s="467"/>
      <c r="BQ6" s="467"/>
      <c r="BR6" s="467"/>
      <c r="BS6" s="467"/>
      <c r="BT6" s="467"/>
      <c r="BU6" s="468"/>
      <c r="BV6" s="466">
        <v>198737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96.3</v>
      </c>
      <c r="CU6" s="504"/>
      <c r="CV6" s="504"/>
      <c r="CW6" s="504"/>
      <c r="CX6" s="504"/>
      <c r="CY6" s="504"/>
      <c r="CZ6" s="504"/>
      <c r="DA6" s="505"/>
      <c r="DB6" s="503">
        <v>96.2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63284</v>
      </c>
      <c r="BO7" s="467"/>
      <c r="BP7" s="467"/>
      <c r="BQ7" s="467"/>
      <c r="BR7" s="467"/>
      <c r="BS7" s="467"/>
      <c r="BT7" s="467"/>
      <c r="BU7" s="468"/>
      <c r="BV7" s="466">
        <v>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6157082</v>
      </c>
      <c r="CU7" s="467"/>
      <c r="CV7" s="467"/>
      <c r="CW7" s="467"/>
      <c r="CX7" s="467"/>
      <c r="CY7" s="467"/>
      <c r="CZ7" s="467"/>
      <c r="DA7" s="468"/>
      <c r="DB7" s="466">
        <v>6195869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205567</v>
      </c>
      <c r="BO8" s="467"/>
      <c r="BP8" s="467"/>
      <c r="BQ8" s="467"/>
      <c r="BR8" s="467"/>
      <c r="BS8" s="467"/>
      <c r="BT8" s="467"/>
      <c r="BU8" s="468"/>
      <c r="BV8" s="466">
        <v>198737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0.36</v>
      </c>
      <c r="CU8" s="507"/>
      <c r="CV8" s="507"/>
      <c r="CW8" s="507"/>
      <c r="CX8" s="507"/>
      <c r="CY8" s="507"/>
      <c r="CZ8" s="507"/>
      <c r="DA8" s="508"/>
      <c r="DB8" s="506">
        <v>0.35</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17278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6830</v>
      </c>
      <c r="BO9" s="467"/>
      <c r="BP9" s="467"/>
      <c r="BQ9" s="467"/>
      <c r="BR9" s="467"/>
      <c r="BS9" s="467"/>
      <c r="BT9" s="467"/>
      <c r="BU9" s="468"/>
      <c r="BV9" s="466">
        <v>-53675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15.5</v>
      </c>
      <c r="CU9" s="464"/>
      <c r="CV9" s="464"/>
      <c r="CW9" s="464"/>
      <c r="CX9" s="464"/>
      <c r="CY9" s="464"/>
      <c r="CZ9" s="464"/>
      <c r="DA9" s="465"/>
      <c r="DB9" s="463">
        <v>16.899999999999999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18766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144651</v>
      </c>
      <c r="BO10" s="467"/>
      <c r="BP10" s="467"/>
      <c r="BQ10" s="467"/>
      <c r="BR10" s="467"/>
      <c r="BS10" s="467"/>
      <c r="BT10" s="467"/>
      <c r="BU10" s="468"/>
      <c r="BV10" s="466">
        <v>51639</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16061</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127</v>
      </c>
      <c r="AV12" s="499"/>
      <c r="AW12" s="499"/>
      <c r="AX12" s="499"/>
      <c r="AY12" s="500" t="s">
        <v>136</v>
      </c>
      <c r="AZ12" s="501"/>
      <c r="BA12" s="501"/>
      <c r="BB12" s="501"/>
      <c r="BC12" s="501"/>
      <c r="BD12" s="501"/>
      <c r="BE12" s="501"/>
      <c r="BF12" s="501"/>
      <c r="BG12" s="501"/>
      <c r="BH12" s="501"/>
      <c r="BI12" s="501"/>
      <c r="BJ12" s="501"/>
      <c r="BK12" s="501"/>
      <c r="BL12" s="501"/>
      <c r="BM12" s="502"/>
      <c r="BN12" s="466">
        <v>74756</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15963</v>
      </c>
      <c r="S13" s="548"/>
      <c r="T13" s="548"/>
      <c r="U13" s="548"/>
      <c r="V13" s="549"/>
      <c r="W13" s="482" t="s">
        <v>140</v>
      </c>
      <c r="X13" s="483"/>
      <c r="Y13" s="483"/>
      <c r="Z13" s="483"/>
      <c r="AA13" s="483"/>
      <c r="AB13" s="473"/>
      <c r="AC13" s="517">
        <v>1258</v>
      </c>
      <c r="AD13" s="518"/>
      <c r="AE13" s="518"/>
      <c r="AF13" s="518"/>
      <c r="AG13" s="557"/>
      <c r="AH13" s="517">
        <v>1375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76725</v>
      </c>
      <c r="BO13" s="467"/>
      <c r="BP13" s="467"/>
      <c r="BQ13" s="467"/>
      <c r="BR13" s="467"/>
      <c r="BS13" s="467"/>
      <c r="BT13" s="467"/>
      <c r="BU13" s="468"/>
      <c r="BV13" s="466">
        <v>-2036</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11.4</v>
      </c>
      <c r="CU13" s="464"/>
      <c r="CV13" s="464"/>
      <c r="CW13" s="464"/>
      <c r="CX13" s="464"/>
      <c r="CY13" s="464"/>
      <c r="CZ13" s="464"/>
      <c r="DA13" s="465"/>
      <c r="DB13" s="463">
        <v>12.4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16365</v>
      </c>
      <c r="S14" s="548"/>
      <c r="T14" s="548"/>
      <c r="U14" s="548"/>
      <c r="V14" s="549"/>
      <c r="W14" s="456"/>
      <c r="X14" s="457"/>
      <c r="Y14" s="457"/>
      <c r="Z14" s="457"/>
      <c r="AA14" s="457"/>
      <c r="AB14" s="446"/>
      <c r="AC14" s="550">
        <v>15.8</v>
      </c>
      <c r="AD14" s="551"/>
      <c r="AE14" s="551"/>
      <c r="AF14" s="551"/>
      <c r="AG14" s="552"/>
      <c r="AH14" s="550">
        <v>16.7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81.3</v>
      </c>
      <c r="CU14" s="562"/>
      <c r="CV14" s="562"/>
      <c r="CW14" s="562"/>
      <c r="CX14" s="562"/>
      <c r="CY14" s="562"/>
      <c r="CZ14" s="562"/>
      <c r="DA14" s="563"/>
      <c r="DB14" s="561">
        <v>94.5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16281</v>
      </c>
      <c r="S15" s="548"/>
      <c r="T15" s="548"/>
      <c r="U15" s="548"/>
      <c r="V15" s="549"/>
      <c r="W15" s="482" t="s">
        <v>147</v>
      </c>
      <c r="X15" s="483"/>
      <c r="Y15" s="483"/>
      <c r="Z15" s="483"/>
      <c r="AA15" s="483"/>
      <c r="AB15" s="473"/>
      <c r="AC15" s="517">
        <v>1500</v>
      </c>
      <c r="AD15" s="518"/>
      <c r="AE15" s="518"/>
      <c r="AF15" s="518"/>
      <c r="AG15" s="557"/>
      <c r="AH15" s="517">
        <v>1562</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1974881</v>
      </c>
      <c r="BO15" s="430"/>
      <c r="BP15" s="430"/>
      <c r="BQ15" s="430"/>
      <c r="BR15" s="430"/>
      <c r="BS15" s="430"/>
      <c r="BT15" s="430"/>
      <c r="BU15" s="431"/>
      <c r="BV15" s="429">
        <v>1983952</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18.8</v>
      </c>
      <c r="AD16" s="551"/>
      <c r="AE16" s="551"/>
      <c r="AF16" s="551"/>
      <c r="AG16" s="552"/>
      <c r="AH16" s="550">
        <v>18.899999999999999</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5353984</v>
      </c>
      <c r="BO16" s="467"/>
      <c r="BP16" s="467"/>
      <c r="BQ16" s="467"/>
      <c r="BR16" s="467"/>
      <c r="BS16" s="467"/>
      <c r="BT16" s="467"/>
      <c r="BU16" s="468"/>
      <c r="BV16" s="466">
        <v>5373311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5220</v>
      </c>
      <c r="AD17" s="518"/>
      <c r="AE17" s="518"/>
      <c r="AF17" s="518"/>
      <c r="AG17" s="557"/>
      <c r="AH17" s="517">
        <v>5320</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2486587</v>
      </c>
      <c r="BO17" s="467"/>
      <c r="BP17" s="467"/>
      <c r="BQ17" s="467"/>
      <c r="BR17" s="467"/>
      <c r="BS17" s="467"/>
      <c r="BT17" s="467"/>
      <c r="BU17" s="468"/>
      <c r="BV17" s="466">
        <v>2509857</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422.86</v>
      </c>
      <c r="M18" s="579"/>
      <c r="N18" s="579"/>
      <c r="O18" s="579"/>
      <c r="P18" s="579"/>
      <c r="Q18" s="579"/>
      <c r="R18" s="580"/>
      <c r="S18" s="580"/>
      <c r="T18" s="580"/>
      <c r="U18" s="580"/>
      <c r="V18" s="581"/>
      <c r="W18" s="484"/>
      <c r="X18" s="485"/>
      <c r="Y18" s="485"/>
      <c r="Z18" s="485"/>
      <c r="AA18" s="485"/>
      <c r="AB18" s="476"/>
      <c r="AC18" s="582">
        <v>65.400000000000006</v>
      </c>
      <c r="AD18" s="583"/>
      <c r="AE18" s="583"/>
      <c r="AF18" s="583"/>
      <c r="AG18" s="584"/>
      <c r="AH18" s="582">
        <v>64.400000000000006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5776458</v>
      </c>
      <c r="BO18" s="467"/>
      <c r="BP18" s="467"/>
      <c r="BQ18" s="467"/>
      <c r="BR18" s="467"/>
      <c r="BS18" s="467"/>
      <c r="BT18" s="467"/>
      <c r="BU18" s="468"/>
      <c r="BV18" s="466">
        <v>5716326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7103682</v>
      </c>
      <c r="BO19" s="467"/>
      <c r="BP19" s="467"/>
      <c r="BQ19" s="467"/>
      <c r="BR19" s="467"/>
      <c r="BS19" s="467"/>
      <c r="BT19" s="467"/>
      <c r="BU19" s="468"/>
      <c r="BV19" s="466">
        <v>6909465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7327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10019067</v>
      </c>
      <c r="BO23" s="467"/>
      <c r="BP23" s="467"/>
      <c r="BQ23" s="467"/>
      <c r="BR23" s="467"/>
      <c r="BS23" s="467"/>
      <c r="BT23" s="467"/>
      <c r="BU23" s="468"/>
      <c r="BV23" s="466">
        <v>10485268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8500</v>
      </c>
      <c r="R24" s="518"/>
      <c r="S24" s="518"/>
      <c r="T24" s="518"/>
      <c r="U24" s="518"/>
      <c r="V24" s="557"/>
      <c r="W24" s="616"/>
      <c r="X24" s="604"/>
      <c r="Y24" s="605"/>
      <c r="Z24" s="516" t="s">
        <v>171</v>
      </c>
      <c r="AA24" s="496"/>
      <c r="AB24" s="496"/>
      <c r="AC24" s="496"/>
      <c r="AD24" s="496"/>
      <c r="AE24" s="496"/>
      <c r="AF24" s="496"/>
      <c r="AG24" s="497"/>
      <c r="AH24" s="517">
        <v>161</v>
      </c>
      <c r="AI24" s="518"/>
      <c r="AJ24" s="518"/>
      <c r="AK24" s="518"/>
      <c r="AL24" s="557"/>
      <c r="AM24" s="517">
        <v>479619</v>
      </c>
      <c r="AN24" s="518"/>
      <c r="AO24" s="518"/>
      <c r="AP24" s="518"/>
      <c r="AQ24" s="518"/>
      <c r="AR24" s="557"/>
      <c r="AS24" s="517">
        <v>2979</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7830914</v>
      </c>
      <c r="BO24" s="467"/>
      <c r="BP24" s="467"/>
      <c r="BQ24" s="467"/>
      <c r="BR24" s="467"/>
      <c r="BS24" s="467"/>
      <c r="BT24" s="467"/>
      <c r="BU24" s="468"/>
      <c r="BV24" s="466">
        <v>8078778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7000</v>
      </c>
      <c r="R25" s="518"/>
      <c r="S25" s="518"/>
      <c r="T25" s="518"/>
      <c r="U25" s="518"/>
      <c r="V25" s="557"/>
      <c r="W25" s="616"/>
      <c r="X25" s="604"/>
      <c r="Y25" s="605"/>
      <c r="Z25" s="516" t="s">
        <v>174</v>
      </c>
      <c r="AA25" s="496"/>
      <c r="AB25" s="496"/>
      <c r="AC25" s="496"/>
      <c r="AD25" s="496"/>
      <c r="AE25" s="496"/>
      <c r="AF25" s="496"/>
      <c r="AG25" s="497"/>
      <c r="AH25" s="517" t="s">
        <v>138</v>
      </c>
      <c r="AI25" s="518"/>
      <c r="AJ25" s="518"/>
      <c r="AK25" s="518"/>
      <c r="AL25" s="557"/>
      <c r="AM25" s="517" t="s">
        <v>138</v>
      </c>
      <c r="AN25" s="518"/>
      <c r="AO25" s="518"/>
      <c r="AP25" s="518"/>
      <c r="AQ25" s="518"/>
      <c r="AR25" s="557"/>
      <c r="AS25" s="517" t="s">
        <v>138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721199</v>
      </c>
      <c r="BO25" s="430"/>
      <c r="BP25" s="430"/>
      <c r="BQ25" s="430"/>
      <c r="BR25" s="430"/>
      <c r="BS25" s="430"/>
      <c r="BT25" s="430"/>
      <c r="BU25" s="431"/>
      <c r="BV25" s="429">
        <v>732462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6100</v>
      </c>
      <c r="R26" s="518"/>
      <c r="S26" s="518"/>
      <c r="T26" s="518"/>
      <c r="U26" s="518"/>
      <c r="V26" s="557"/>
      <c r="W26" s="616"/>
      <c r="X26" s="604"/>
      <c r="Y26" s="605"/>
      <c r="Z26" s="516" t="s">
        <v>177</v>
      </c>
      <c r="AA26" s="626"/>
      <c r="AB26" s="626"/>
      <c r="AC26" s="626"/>
      <c r="AD26" s="626"/>
      <c r="AE26" s="626"/>
      <c r="AF26" s="626"/>
      <c r="AG26" s="627"/>
      <c r="AH26" s="517" t="s">
        <v>138</v>
      </c>
      <c r="AI26" s="518"/>
      <c r="AJ26" s="518"/>
      <c r="AK26" s="518"/>
      <c r="AL26" s="557"/>
      <c r="AM26" s="517" t="s">
        <v>138</v>
      </c>
      <c r="AN26" s="518"/>
      <c r="AO26" s="518"/>
      <c r="AP26" s="518"/>
      <c r="AQ26" s="518"/>
      <c r="AR26" s="557"/>
      <c r="AS26" s="517" t="s">
        <v>138</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3100</v>
      </c>
      <c r="R27" s="518"/>
      <c r="S27" s="518"/>
      <c r="T27" s="518"/>
      <c r="U27" s="518"/>
      <c r="V27" s="557"/>
      <c r="W27" s="616"/>
      <c r="X27" s="604"/>
      <c r="Y27" s="605"/>
      <c r="Z27" s="516" t="s">
        <v>180</v>
      </c>
      <c r="AA27" s="496"/>
      <c r="AB27" s="496"/>
      <c r="AC27" s="496"/>
      <c r="AD27" s="496"/>
      <c r="AE27" s="496"/>
      <c r="AF27" s="496"/>
      <c r="AG27" s="497"/>
      <c r="AH27" s="517" t="s">
        <v>138</v>
      </c>
      <c r="AI27" s="518"/>
      <c r="AJ27" s="518"/>
      <c r="AK27" s="518"/>
      <c r="AL27" s="557"/>
      <c r="AM27" s="517" t="s">
        <v>138</v>
      </c>
      <c r="AN27" s="518"/>
      <c r="AO27" s="518"/>
      <c r="AP27" s="518"/>
      <c r="AQ27" s="518"/>
      <c r="AR27" s="557"/>
      <c r="AS27" s="517" t="s">
        <v>138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2600</v>
      </c>
      <c r="R28" s="518"/>
      <c r="S28" s="518"/>
      <c r="T28" s="518"/>
      <c r="U28" s="518"/>
      <c r="V28" s="557"/>
      <c r="W28" s="616"/>
      <c r="X28" s="604"/>
      <c r="Y28" s="605"/>
      <c r="Z28" s="516" t="s">
        <v>183</v>
      </c>
      <c r="AA28" s="496"/>
      <c r="AB28" s="496"/>
      <c r="AC28" s="496"/>
      <c r="AD28" s="496"/>
      <c r="AE28" s="496"/>
      <c r="AF28" s="496"/>
      <c r="AG28" s="497"/>
      <c r="AH28" s="517" t="s">
        <v>138</v>
      </c>
      <c r="AI28" s="518"/>
      <c r="AJ28" s="518"/>
      <c r="AK28" s="518"/>
      <c r="AL28" s="557"/>
      <c r="AM28" s="517" t="s">
        <v>138</v>
      </c>
      <c r="AN28" s="518"/>
      <c r="AO28" s="518"/>
      <c r="AP28" s="518"/>
      <c r="AQ28" s="518"/>
      <c r="AR28" s="557"/>
      <c r="AS28" s="517" t="s">
        <v>138</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783952</v>
      </c>
      <c r="BO28" s="430"/>
      <c r="BP28" s="430"/>
      <c r="BQ28" s="430"/>
      <c r="BR28" s="430"/>
      <c r="BS28" s="430"/>
      <c r="BT28" s="430"/>
      <c r="BU28" s="431"/>
      <c r="BV28" s="429">
        <v>714057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13</v>
      </c>
      <c r="M29" s="518"/>
      <c r="N29" s="518"/>
      <c r="O29" s="518"/>
      <c r="P29" s="557"/>
      <c r="Q29" s="517">
        <v>2400</v>
      </c>
      <c r="R29" s="518"/>
      <c r="S29" s="518"/>
      <c r="T29" s="518"/>
      <c r="U29" s="518"/>
      <c r="V29" s="557"/>
      <c r="W29" s="617"/>
      <c r="X29" s="618"/>
      <c r="Y29" s="619"/>
      <c r="Z29" s="516" t="s">
        <v>186</v>
      </c>
      <c r="AA29" s="496"/>
      <c r="AB29" s="496"/>
      <c r="AC29" s="496"/>
      <c r="AD29" s="496"/>
      <c r="AE29" s="496"/>
      <c r="AF29" s="496"/>
      <c r="AG29" s="497"/>
      <c r="AH29" s="517">
        <v>161</v>
      </c>
      <c r="AI29" s="518"/>
      <c r="AJ29" s="518"/>
      <c r="AK29" s="518"/>
      <c r="AL29" s="557"/>
      <c r="AM29" s="517">
        <v>479619</v>
      </c>
      <c r="AN29" s="518"/>
      <c r="AO29" s="518"/>
      <c r="AP29" s="518"/>
      <c r="AQ29" s="518"/>
      <c r="AR29" s="557"/>
      <c r="AS29" s="517">
        <v>2979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1212702</v>
      </c>
      <c r="BO29" s="467"/>
      <c r="BP29" s="467"/>
      <c r="BQ29" s="467"/>
      <c r="BR29" s="467"/>
      <c r="BS29" s="467"/>
      <c r="BT29" s="467"/>
      <c r="BU29" s="468"/>
      <c r="BV29" s="466">
        <v>1204478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1040496</v>
      </c>
      <c r="BO30" s="640"/>
      <c r="BP30" s="640"/>
      <c r="BQ30" s="640"/>
      <c r="BR30" s="640"/>
      <c r="BS30" s="640"/>
      <c r="BT30" s="640"/>
      <c r="BU30" s="641"/>
      <c r="BV30" s="639">
        <v>814563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196</v>
      </c>
      <c r="AP33" s="455"/>
      <c r="AQ33" s="455"/>
      <c r="AR33" s="455"/>
      <c r="AS33" s="455"/>
      <c r="AT33" s="455"/>
      <c r="AU33" s="455"/>
      <c r="AV33" s="455"/>
      <c r="AW33" s="455"/>
      <c r="AX33" s="455"/>
      <c r="AY33" s="455"/>
      <c r="AZ33" s="455"/>
      <c r="BA33" s="455"/>
      <c r="BB33" s="455"/>
      <c r="BC33" s="455"/>
      <c r="BD33" s="216"/>
      <c r="BE33" s="455" t="s">
        <v>197</v>
      </c>
      <c r="BF33" s="455"/>
      <c r="BG33" s="455" t="s">
        <v>198</v>
      </c>
      <c r="BH33" s="455"/>
      <c r="BI33" s="455"/>
      <c r="BJ33" s="455"/>
      <c r="BK33" s="455"/>
      <c r="BL33" s="455"/>
      <c r="BM33" s="455"/>
      <c r="BN33" s="455"/>
      <c r="BO33" s="455"/>
      <c r="BP33" s="455"/>
      <c r="BQ33" s="455"/>
      <c r="BR33" s="455"/>
      <c r="BS33" s="455"/>
      <c r="BT33" s="455"/>
      <c r="BU33" s="455"/>
      <c r="BV33" s="216"/>
      <c r="BW33" s="490" t="s">
        <v>197</v>
      </c>
      <c r="BX33" s="490"/>
      <c r="BY33" s="455" t="s">
        <v>199</v>
      </c>
      <c r="BZ33" s="455"/>
      <c r="CA33" s="455"/>
      <c r="CB33" s="455"/>
      <c r="CC33" s="455"/>
      <c r="CD33" s="455"/>
      <c r="CE33" s="455"/>
      <c r="CF33" s="455"/>
      <c r="CG33" s="455"/>
      <c r="CH33" s="455"/>
      <c r="CI33" s="455"/>
      <c r="CJ33" s="455"/>
      <c r="CK33" s="455"/>
      <c r="CL33" s="455"/>
      <c r="CM33" s="455"/>
      <c r="CN33" s="215"/>
      <c r="CO33" s="490" t="s">
        <v>195</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当別町水道事業会計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当別町下水道事業特別会計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札幌広域圏組合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株式会社　tobe</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石狩教育研修センター</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石狩北部地区消防事務組合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石狩西部広域水道企業団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TWTaNW1bMn6wMDIv30nk8bnQVoRhWwxyOGfc14LM2UrvfCGYfa+lN1LyxXbPdLHowI5z4fBs0dWlyuSBRCxqw==" saltValue="quXo0lv2Uvcee7lObVUC3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9"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2111933</v>
      </c>
      <c r="S5" s="669"/>
      <c r="T5" s="669"/>
      <c r="U5" s="669"/>
      <c r="V5" s="669"/>
      <c r="W5" s="669"/>
      <c r="X5" s="669"/>
      <c r="Y5" s="670"/>
      <c r="Z5" s="671">
        <v>20</v>
      </c>
      <c r="AA5" s="671"/>
      <c r="AB5" s="671"/>
      <c r="AC5" s="671"/>
      <c r="AD5" s="672">
        <v>2050392</v>
      </c>
      <c r="AE5" s="672"/>
      <c r="AF5" s="672"/>
      <c r="AG5" s="672"/>
      <c r="AH5" s="672"/>
      <c r="AI5" s="672"/>
      <c r="AJ5" s="672"/>
      <c r="AK5" s="672"/>
      <c r="AL5" s="673">
        <v>34.200000000000003</v>
      </c>
      <c r="AM5" s="674"/>
      <c r="AN5" s="674"/>
      <c r="AO5" s="675"/>
      <c r="AP5" s="665" t="s">
        <v>224</v>
      </c>
      <c r="AQ5" s="666"/>
      <c r="AR5" s="666"/>
      <c r="AS5" s="666"/>
      <c r="AT5" s="666"/>
      <c r="AU5" s="666"/>
      <c r="AV5" s="666"/>
      <c r="AW5" s="666"/>
      <c r="AX5" s="666"/>
      <c r="AY5" s="666"/>
      <c r="AZ5" s="666"/>
      <c r="BA5" s="666"/>
      <c r="BB5" s="666"/>
      <c r="BC5" s="666"/>
      <c r="BD5" s="666"/>
      <c r="BE5" s="666"/>
      <c r="BF5" s="667"/>
      <c r="BG5" s="679">
        <v>2047886</v>
      </c>
      <c r="BH5" s="680"/>
      <c r="BI5" s="680"/>
      <c r="BJ5" s="680"/>
      <c r="BK5" s="680"/>
      <c r="BL5" s="680"/>
      <c r="BM5" s="680"/>
      <c r="BN5" s="681"/>
      <c r="BO5" s="682">
        <v>97</v>
      </c>
      <c r="BP5" s="682"/>
      <c r="BQ5" s="682"/>
      <c r="BR5" s="682"/>
      <c r="BS5" s="683">
        <v>58833</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156151</v>
      </c>
      <c r="S6" s="680"/>
      <c r="T6" s="680"/>
      <c r="U6" s="680"/>
      <c r="V6" s="680"/>
      <c r="W6" s="680"/>
      <c r="X6" s="680"/>
      <c r="Y6" s="681"/>
      <c r="Z6" s="682">
        <v>1.5</v>
      </c>
      <c r="AA6" s="682"/>
      <c r="AB6" s="682"/>
      <c r="AC6" s="682"/>
      <c r="AD6" s="683">
        <v>156151</v>
      </c>
      <c r="AE6" s="683"/>
      <c r="AF6" s="683"/>
      <c r="AG6" s="683"/>
      <c r="AH6" s="683"/>
      <c r="AI6" s="683"/>
      <c r="AJ6" s="683"/>
      <c r="AK6" s="683"/>
      <c r="AL6" s="684">
        <v>2.6</v>
      </c>
      <c r="AM6" s="685"/>
      <c r="AN6" s="685"/>
      <c r="AO6" s="686"/>
      <c r="AP6" s="676" t="s">
        <v>229</v>
      </c>
      <c r="AQ6" s="677"/>
      <c r="AR6" s="677"/>
      <c r="AS6" s="677"/>
      <c r="AT6" s="677"/>
      <c r="AU6" s="677"/>
      <c r="AV6" s="677"/>
      <c r="AW6" s="677"/>
      <c r="AX6" s="677"/>
      <c r="AY6" s="677"/>
      <c r="AZ6" s="677"/>
      <c r="BA6" s="677"/>
      <c r="BB6" s="677"/>
      <c r="BC6" s="677"/>
      <c r="BD6" s="677"/>
      <c r="BE6" s="677"/>
      <c r="BF6" s="678"/>
      <c r="BG6" s="679">
        <v>2047886</v>
      </c>
      <c r="BH6" s="680"/>
      <c r="BI6" s="680"/>
      <c r="BJ6" s="680"/>
      <c r="BK6" s="680"/>
      <c r="BL6" s="680"/>
      <c r="BM6" s="680"/>
      <c r="BN6" s="681"/>
      <c r="BO6" s="682">
        <v>97</v>
      </c>
      <c r="BP6" s="682"/>
      <c r="BQ6" s="682"/>
      <c r="BR6" s="682"/>
      <c r="BS6" s="683">
        <v>58833</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116038</v>
      </c>
      <c r="CS6" s="680"/>
      <c r="CT6" s="680"/>
      <c r="CU6" s="680"/>
      <c r="CV6" s="680"/>
      <c r="CW6" s="680"/>
      <c r="CX6" s="680"/>
      <c r="CY6" s="681"/>
      <c r="CZ6" s="673">
        <v>1.1000000000000001</v>
      </c>
      <c r="DA6" s="674"/>
      <c r="DB6" s="674"/>
      <c r="DC6" s="693"/>
      <c r="DD6" s="688" t="s">
        <v>231</v>
      </c>
      <c r="DE6" s="680"/>
      <c r="DF6" s="680"/>
      <c r="DG6" s="680"/>
      <c r="DH6" s="680"/>
      <c r="DI6" s="680"/>
      <c r="DJ6" s="680"/>
      <c r="DK6" s="680"/>
      <c r="DL6" s="680"/>
      <c r="DM6" s="680"/>
      <c r="DN6" s="680"/>
      <c r="DO6" s="680"/>
      <c r="DP6" s="681"/>
      <c r="DQ6" s="688">
        <v>116038</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2436</v>
      </c>
      <c r="S7" s="680"/>
      <c r="T7" s="680"/>
      <c r="U7" s="680"/>
      <c r="V7" s="680"/>
      <c r="W7" s="680"/>
      <c r="X7" s="680"/>
      <c r="Y7" s="681"/>
      <c r="Z7" s="682">
        <v>0</v>
      </c>
      <c r="AA7" s="682"/>
      <c r="AB7" s="682"/>
      <c r="AC7" s="682"/>
      <c r="AD7" s="683">
        <v>2436</v>
      </c>
      <c r="AE7" s="683"/>
      <c r="AF7" s="683"/>
      <c r="AG7" s="683"/>
      <c r="AH7" s="683"/>
      <c r="AI7" s="683"/>
      <c r="AJ7" s="683"/>
      <c r="AK7" s="683"/>
      <c r="AL7" s="684">
        <v>0</v>
      </c>
      <c r="AM7" s="685"/>
      <c r="AN7" s="685"/>
      <c r="AO7" s="686"/>
      <c r="AP7" s="676" t="s">
        <v>233</v>
      </c>
      <c r="AQ7" s="677"/>
      <c r="AR7" s="677"/>
      <c r="AS7" s="677"/>
      <c r="AT7" s="677"/>
      <c r="AU7" s="677"/>
      <c r="AV7" s="677"/>
      <c r="AW7" s="677"/>
      <c r="AX7" s="677"/>
      <c r="AY7" s="677"/>
      <c r="AZ7" s="677"/>
      <c r="BA7" s="677"/>
      <c r="BB7" s="677"/>
      <c r="BC7" s="677"/>
      <c r="BD7" s="677"/>
      <c r="BE7" s="677"/>
      <c r="BF7" s="678"/>
      <c r="BG7" s="679">
        <v>1019082</v>
      </c>
      <c r="BH7" s="680"/>
      <c r="BI7" s="680"/>
      <c r="BJ7" s="680"/>
      <c r="BK7" s="680"/>
      <c r="BL7" s="680"/>
      <c r="BM7" s="680"/>
      <c r="BN7" s="681"/>
      <c r="BO7" s="682">
        <v>48.3</v>
      </c>
      <c r="BP7" s="682"/>
      <c r="BQ7" s="682"/>
      <c r="BR7" s="682"/>
      <c r="BS7" s="683">
        <v>58833</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2552499</v>
      </c>
      <c r="CS7" s="680"/>
      <c r="CT7" s="680"/>
      <c r="CU7" s="680"/>
      <c r="CV7" s="680"/>
      <c r="CW7" s="680"/>
      <c r="CX7" s="680"/>
      <c r="CY7" s="681"/>
      <c r="CZ7" s="682">
        <v>24.8</v>
      </c>
      <c r="DA7" s="682"/>
      <c r="DB7" s="682"/>
      <c r="DC7" s="682"/>
      <c r="DD7" s="688">
        <v>36720</v>
      </c>
      <c r="DE7" s="680"/>
      <c r="DF7" s="680"/>
      <c r="DG7" s="680"/>
      <c r="DH7" s="680"/>
      <c r="DI7" s="680"/>
      <c r="DJ7" s="680"/>
      <c r="DK7" s="680"/>
      <c r="DL7" s="680"/>
      <c r="DM7" s="680"/>
      <c r="DN7" s="680"/>
      <c r="DO7" s="680"/>
      <c r="DP7" s="681"/>
      <c r="DQ7" s="688">
        <v>1111551</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3281</v>
      </c>
      <c r="S8" s="680"/>
      <c r="T8" s="680"/>
      <c r="U8" s="680"/>
      <c r="V8" s="680"/>
      <c r="W8" s="680"/>
      <c r="X8" s="680"/>
      <c r="Y8" s="681"/>
      <c r="Z8" s="682">
        <v>0</v>
      </c>
      <c r="AA8" s="682"/>
      <c r="AB8" s="682"/>
      <c r="AC8" s="682"/>
      <c r="AD8" s="683">
        <v>3281</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28013</v>
      </c>
      <c r="BH8" s="680"/>
      <c r="BI8" s="680"/>
      <c r="BJ8" s="680"/>
      <c r="BK8" s="680"/>
      <c r="BL8" s="680"/>
      <c r="BM8" s="680"/>
      <c r="BN8" s="681"/>
      <c r="BO8" s="682">
        <v>1.3</v>
      </c>
      <c r="BP8" s="682"/>
      <c r="BQ8" s="682"/>
      <c r="BR8" s="682"/>
      <c r="BS8" s="688" t="s">
        <v>231</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2241743</v>
      </c>
      <c r="CS8" s="680"/>
      <c r="CT8" s="680"/>
      <c r="CU8" s="680"/>
      <c r="CV8" s="680"/>
      <c r="CW8" s="680"/>
      <c r="CX8" s="680"/>
      <c r="CY8" s="681"/>
      <c r="CZ8" s="682">
        <v>21.8</v>
      </c>
      <c r="DA8" s="682"/>
      <c r="DB8" s="682"/>
      <c r="DC8" s="682"/>
      <c r="DD8" s="688" t="s">
        <v>231</v>
      </c>
      <c r="DE8" s="680"/>
      <c r="DF8" s="680"/>
      <c r="DG8" s="680"/>
      <c r="DH8" s="680"/>
      <c r="DI8" s="680"/>
      <c r="DJ8" s="680"/>
      <c r="DK8" s="680"/>
      <c r="DL8" s="680"/>
      <c r="DM8" s="680"/>
      <c r="DN8" s="680"/>
      <c r="DO8" s="680"/>
      <c r="DP8" s="681"/>
      <c r="DQ8" s="688">
        <v>1319733</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2832</v>
      </c>
      <c r="S9" s="680"/>
      <c r="T9" s="680"/>
      <c r="U9" s="680"/>
      <c r="V9" s="680"/>
      <c r="W9" s="680"/>
      <c r="X9" s="680"/>
      <c r="Y9" s="681"/>
      <c r="Z9" s="682">
        <v>0</v>
      </c>
      <c r="AA9" s="682"/>
      <c r="AB9" s="682"/>
      <c r="AC9" s="682"/>
      <c r="AD9" s="683">
        <v>2832</v>
      </c>
      <c r="AE9" s="683"/>
      <c r="AF9" s="683"/>
      <c r="AG9" s="683"/>
      <c r="AH9" s="683"/>
      <c r="AI9" s="683"/>
      <c r="AJ9" s="683"/>
      <c r="AK9" s="683"/>
      <c r="AL9" s="684">
        <v>0</v>
      </c>
      <c r="AM9" s="685"/>
      <c r="AN9" s="685"/>
      <c r="AO9" s="686"/>
      <c r="AP9" s="676" t="s">
        <v>239</v>
      </c>
      <c r="AQ9" s="677"/>
      <c r="AR9" s="677"/>
      <c r="AS9" s="677"/>
      <c r="AT9" s="677"/>
      <c r="AU9" s="677"/>
      <c r="AV9" s="677"/>
      <c r="AW9" s="677"/>
      <c r="AX9" s="677"/>
      <c r="AY9" s="677"/>
      <c r="AZ9" s="677"/>
      <c r="BA9" s="677"/>
      <c r="BB9" s="677"/>
      <c r="BC9" s="677"/>
      <c r="BD9" s="677"/>
      <c r="BE9" s="677"/>
      <c r="BF9" s="678"/>
      <c r="BG9" s="679">
        <v>638075</v>
      </c>
      <c r="BH9" s="680"/>
      <c r="BI9" s="680"/>
      <c r="BJ9" s="680"/>
      <c r="BK9" s="680"/>
      <c r="BL9" s="680"/>
      <c r="BM9" s="680"/>
      <c r="BN9" s="681"/>
      <c r="BO9" s="682">
        <v>30.2</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621459</v>
      </c>
      <c r="CS9" s="680"/>
      <c r="CT9" s="680"/>
      <c r="CU9" s="680"/>
      <c r="CV9" s="680"/>
      <c r="CW9" s="680"/>
      <c r="CX9" s="680"/>
      <c r="CY9" s="681"/>
      <c r="CZ9" s="682">
        <v>6</v>
      </c>
      <c r="DA9" s="682"/>
      <c r="DB9" s="682"/>
      <c r="DC9" s="682"/>
      <c r="DD9" s="688" t="s">
        <v>240</v>
      </c>
      <c r="DE9" s="680"/>
      <c r="DF9" s="680"/>
      <c r="DG9" s="680"/>
      <c r="DH9" s="680"/>
      <c r="DI9" s="680"/>
      <c r="DJ9" s="680"/>
      <c r="DK9" s="680"/>
      <c r="DL9" s="680"/>
      <c r="DM9" s="680"/>
      <c r="DN9" s="680"/>
      <c r="DO9" s="680"/>
      <c r="DP9" s="681"/>
      <c r="DQ9" s="688">
        <v>554951</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231</v>
      </c>
      <c r="AA10" s="682"/>
      <c r="AB10" s="682"/>
      <c r="AC10" s="682"/>
      <c r="AD10" s="683" t="s">
        <v>240</v>
      </c>
      <c r="AE10" s="683"/>
      <c r="AF10" s="683"/>
      <c r="AG10" s="683"/>
      <c r="AH10" s="683"/>
      <c r="AI10" s="683"/>
      <c r="AJ10" s="683"/>
      <c r="AK10" s="683"/>
      <c r="AL10" s="684" t="s">
        <v>231</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42641</v>
      </c>
      <c r="BH10" s="680"/>
      <c r="BI10" s="680"/>
      <c r="BJ10" s="680"/>
      <c r="BK10" s="680"/>
      <c r="BL10" s="680"/>
      <c r="BM10" s="680"/>
      <c r="BN10" s="681"/>
      <c r="BO10" s="682">
        <v>2</v>
      </c>
      <c r="BP10" s="682"/>
      <c r="BQ10" s="682"/>
      <c r="BR10" s="682"/>
      <c r="BS10" s="688">
        <v>7108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9335</v>
      </c>
      <c r="CS10" s="680"/>
      <c r="CT10" s="680"/>
      <c r="CU10" s="680"/>
      <c r="CV10" s="680"/>
      <c r="CW10" s="680"/>
      <c r="CX10" s="680"/>
      <c r="CY10" s="681"/>
      <c r="CZ10" s="682">
        <v>0.1</v>
      </c>
      <c r="DA10" s="682"/>
      <c r="DB10" s="682"/>
      <c r="DC10" s="682"/>
      <c r="DD10" s="688" t="s">
        <v>240</v>
      </c>
      <c r="DE10" s="680"/>
      <c r="DF10" s="680"/>
      <c r="DG10" s="680"/>
      <c r="DH10" s="680"/>
      <c r="DI10" s="680"/>
      <c r="DJ10" s="680"/>
      <c r="DK10" s="680"/>
      <c r="DL10" s="680"/>
      <c r="DM10" s="680"/>
      <c r="DN10" s="680"/>
      <c r="DO10" s="680"/>
      <c r="DP10" s="681"/>
      <c r="DQ10" s="688">
        <v>9335</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231</v>
      </c>
      <c r="S11" s="680"/>
      <c r="T11" s="680"/>
      <c r="U11" s="680"/>
      <c r="V11" s="680"/>
      <c r="W11" s="680"/>
      <c r="X11" s="680"/>
      <c r="Y11" s="681"/>
      <c r="Z11" s="682" t="s">
        <v>231</v>
      </c>
      <c r="AA11" s="682"/>
      <c r="AB11" s="682"/>
      <c r="AC11" s="682"/>
      <c r="AD11" s="683" t="s">
        <v>231</v>
      </c>
      <c r="AE11" s="683"/>
      <c r="AF11" s="683"/>
      <c r="AG11" s="683"/>
      <c r="AH11" s="683"/>
      <c r="AI11" s="683"/>
      <c r="AJ11" s="683"/>
      <c r="AK11" s="683"/>
      <c r="AL11" s="684" t="s">
        <v>231</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310353</v>
      </c>
      <c r="BH11" s="680"/>
      <c r="BI11" s="680"/>
      <c r="BJ11" s="680"/>
      <c r="BK11" s="680"/>
      <c r="BL11" s="680"/>
      <c r="BM11" s="680"/>
      <c r="BN11" s="681"/>
      <c r="BO11" s="682">
        <v>14.7</v>
      </c>
      <c r="BP11" s="682"/>
      <c r="BQ11" s="682"/>
      <c r="BR11" s="682"/>
      <c r="BS11" s="688">
        <v>51725</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649615</v>
      </c>
      <c r="CS11" s="680"/>
      <c r="CT11" s="680"/>
      <c r="CU11" s="680"/>
      <c r="CV11" s="680"/>
      <c r="CW11" s="680"/>
      <c r="CX11" s="680"/>
      <c r="CY11" s="681"/>
      <c r="CZ11" s="682">
        <v>6.3</v>
      </c>
      <c r="DA11" s="682"/>
      <c r="DB11" s="682"/>
      <c r="DC11" s="682"/>
      <c r="DD11" s="688">
        <v>50203</v>
      </c>
      <c r="DE11" s="680"/>
      <c r="DF11" s="680"/>
      <c r="DG11" s="680"/>
      <c r="DH11" s="680"/>
      <c r="DI11" s="680"/>
      <c r="DJ11" s="680"/>
      <c r="DK11" s="680"/>
      <c r="DL11" s="680"/>
      <c r="DM11" s="680"/>
      <c r="DN11" s="680"/>
      <c r="DO11" s="680"/>
      <c r="DP11" s="681"/>
      <c r="DQ11" s="688">
        <v>293091</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324055</v>
      </c>
      <c r="S12" s="680"/>
      <c r="T12" s="680"/>
      <c r="U12" s="680"/>
      <c r="V12" s="680"/>
      <c r="W12" s="680"/>
      <c r="X12" s="680"/>
      <c r="Y12" s="681"/>
      <c r="Z12" s="682">
        <v>3.1</v>
      </c>
      <c r="AA12" s="682"/>
      <c r="AB12" s="682"/>
      <c r="AC12" s="682"/>
      <c r="AD12" s="683">
        <v>324055</v>
      </c>
      <c r="AE12" s="683"/>
      <c r="AF12" s="683"/>
      <c r="AG12" s="683"/>
      <c r="AH12" s="683"/>
      <c r="AI12" s="683"/>
      <c r="AJ12" s="683"/>
      <c r="AK12" s="683"/>
      <c r="AL12" s="684">
        <v>5.4</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871695</v>
      </c>
      <c r="BH12" s="680"/>
      <c r="BI12" s="680"/>
      <c r="BJ12" s="680"/>
      <c r="BK12" s="680"/>
      <c r="BL12" s="680"/>
      <c r="BM12" s="680"/>
      <c r="BN12" s="681"/>
      <c r="BO12" s="682">
        <v>41.3</v>
      </c>
      <c r="BP12" s="682"/>
      <c r="BQ12" s="682"/>
      <c r="BR12" s="682"/>
      <c r="BS12" s="688" t="s">
        <v>240</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188691</v>
      </c>
      <c r="CS12" s="680"/>
      <c r="CT12" s="680"/>
      <c r="CU12" s="680"/>
      <c r="CV12" s="680"/>
      <c r="CW12" s="680"/>
      <c r="CX12" s="680"/>
      <c r="CY12" s="681"/>
      <c r="CZ12" s="682">
        <v>1.8</v>
      </c>
      <c r="DA12" s="682"/>
      <c r="DB12" s="682"/>
      <c r="DC12" s="682"/>
      <c r="DD12" s="688">
        <v>10088</v>
      </c>
      <c r="DE12" s="680"/>
      <c r="DF12" s="680"/>
      <c r="DG12" s="680"/>
      <c r="DH12" s="680"/>
      <c r="DI12" s="680"/>
      <c r="DJ12" s="680"/>
      <c r="DK12" s="680"/>
      <c r="DL12" s="680"/>
      <c r="DM12" s="680"/>
      <c r="DN12" s="680"/>
      <c r="DO12" s="680"/>
      <c r="DP12" s="681"/>
      <c r="DQ12" s="688">
        <v>134339</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22861</v>
      </c>
      <c r="S13" s="680"/>
      <c r="T13" s="680"/>
      <c r="U13" s="680"/>
      <c r="V13" s="680"/>
      <c r="W13" s="680"/>
      <c r="X13" s="680"/>
      <c r="Y13" s="681"/>
      <c r="Z13" s="682">
        <v>0.2</v>
      </c>
      <c r="AA13" s="682"/>
      <c r="AB13" s="682"/>
      <c r="AC13" s="682"/>
      <c r="AD13" s="683">
        <v>22861</v>
      </c>
      <c r="AE13" s="683"/>
      <c r="AF13" s="683"/>
      <c r="AG13" s="683"/>
      <c r="AH13" s="683"/>
      <c r="AI13" s="683"/>
      <c r="AJ13" s="683"/>
      <c r="AK13" s="683"/>
      <c r="AL13" s="684">
        <v>0.4</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868675</v>
      </c>
      <c r="BH13" s="680"/>
      <c r="BI13" s="680"/>
      <c r="BJ13" s="680"/>
      <c r="BK13" s="680"/>
      <c r="BL13" s="680"/>
      <c r="BM13" s="680"/>
      <c r="BN13" s="681"/>
      <c r="BO13" s="682">
        <v>41.1</v>
      </c>
      <c r="BP13" s="682"/>
      <c r="BQ13" s="682"/>
      <c r="BR13" s="682"/>
      <c r="BS13" s="688" t="s">
        <v>231</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1544461</v>
      </c>
      <c r="CS13" s="680"/>
      <c r="CT13" s="680"/>
      <c r="CU13" s="680"/>
      <c r="CV13" s="680"/>
      <c r="CW13" s="680"/>
      <c r="CX13" s="680"/>
      <c r="CY13" s="681"/>
      <c r="CZ13" s="682">
        <v>15</v>
      </c>
      <c r="DA13" s="682"/>
      <c r="DB13" s="682"/>
      <c r="DC13" s="682"/>
      <c r="DD13" s="688">
        <v>426597</v>
      </c>
      <c r="DE13" s="680"/>
      <c r="DF13" s="680"/>
      <c r="DG13" s="680"/>
      <c r="DH13" s="680"/>
      <c r="DI13" s="680"/>
      <c r="DJ13" s="680"/>
      <c r="DK13" s="680"/>
      <c r="DL13" s="680"/>
      <c r="DM13" s="680"/>
      <c r="DN13" s="680"/>
      <c r="DO13" s="680"/>
      <c r="DP13" s="681"/>
      <c r="DQ13" s="688">
        <v>1129043</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231</v>
      </c>
      <c r="S14" s="680"/>
      <c r="T14" s="680"/>
      <c r="U14" s="680"/>
      <c r="V14" s="680"/>
      <c r="W14" s="680"/>
      <c r="X14" s="680"/>
      <c r="Y14" s="681"/>
      <c r="Z14" s="682" t="s">
        <v>255</v>
      </c>
      <c r="AA14" s="682"/>
      <c r="AB14" s="682"/>
      <c r="AC14" s="682"/>
      <c r="AD14" s="683" t="s">
        <v>255</v>
      </c>
      <c r="AE14" s="683"/>
      <c r="AF14" s="683"/>
      <c r="AG14" s="683"/>
      <c r="AH14" s="683"/>
      <c r="AI14" s="683"/>
      <c r="AJ14" s="683"/>
      <c r="AK14" s="683"/>
      <c r="AL14" s="684" t="s">
        <v>231</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43041</v>
      </c>
      <c r="BH14" s="680"/>
      <c r="BI14" s="680"/>
      <c r="BJ14" s="680"/>
      <c r="BK14" s="680"/>
      <c r="BL14" s="680"/>
      <c r="BM14" s="680"/>
      <c r="BN14" s="681"/>
      <c r="BO14" s="682">
        <v>2</v>
      </c>
      <c r="BP14" s="682"/>
      <c r="BQ14" s="682"/>
      <c r="BR14" s="682"/>
      <c r="BS14" s="688" t="s">
        <v>240</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482540</v>
      </c>
      <c r="CS14" s="680"/>
      <c r="CT14" s="680"/>
      <c r="CU14" s="680"/>
      <c r="CV14" s="680"/>
      <c r="CW14" s="680"/>
      <c r="CX14" s="680"/>
      <c r="CY14" s="681"/>
      <c r="CZ14" s="682">
        <v>4.7</v>
      </c>
      <c r="DA14" s="682"/>
      <c r="DB14" s="682"/>
      <c r="DC14" s="682"/>
      <c r="DD14" s="688" t="s">
        <v>231</v>
      </c>
      <c r="DE14" s="680"/>
      <c r="DF14" s="680"/>
      <c r="DG14" s="680"/>
      <c r="DH14" s="680"/>
      <c r="DI14" s="680"/>
      <c r="DJ14" s="680"/>
      <c r="DK14" s="680"/>
      <c r="DL14" s="680"/>
      <c r="DM14" s="680"/>
      <c r="DN14" s="680"/>
      <c r="DO14" s="680"/>
      <c r="DP14" s="681"/>
      <c r="DQ14" s="688">
        <v>482540</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34340</v>
      </c>
      <c r="S15" s="680"/>
      <c r="T15" s="680"/>
      <c r="U15" s="680"/>
      <c r="V15" s="680"/>
      <c r="W15" s="680"/>
      <c r="X15" s="680"/>
      <c r="Y15" s="681"/>
      <c r="Z15" s="682">
        <v>0.3</v>
      </c>
      <c r="AA15" s="682"/>
      <c r="AB15" s="682"/>
      <c r="AC15" s="682"/>
      <c r="AD15" s="683">
        <v>34340</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114068</v>
      </c>
      <c r="BH15" s="680"/>
      <c r="BI15" s="680"/>
      <c r="BJ15" s="680"/>
      <c r="BK15" s="680"/>
      <c r="BL15" s="680"/>
      <c r="BM15" s="680"/>
      <c r="BN15" s="681"/>
      <c r="BO15" s="682">
        <v>5.4</v>
      </c>
      <c r="BP15" s="682"/>
      <c r="BQ15" s="682"/>
      <c r="BR15" s="682"/>
      <c r="BS15" s="688" t="s">
        <v>240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682256</v>
      </c>
      <c r="CS15" s="680"/>
      <c r="CT15" s="680"/>
      <c r="CU15" s="680"/>
      <c r="CV15" s="680"/>
      <c r="CW15" s="680"/>
      <c r="CX15" s="680"/>
      <c r="CY15" s="681"/>
      <c r="CZ15" s="682">
        <v>6.6</v>
      </c>
      <c r="DA15" s="682"/>
      <c r="DB15" s="682"/>
      <c r="DC15" s="682"/>
      <c r="DD15" s="688">
        <v>80285</v>
      </c>
      <c r="DE15" s="680"/>
      <c r="DF15" s="680"/>
      <c r="DG15" s="680"/>
      <c r="DH15" s="680"/>
      <c r="DI15" s="680"/>
      <c r="DJ15" s="680"/>
      <c r="DK15" s="680"/>
      <c r="DL15" s="680"/>
      <c r="DM15" s="680"/>
      <c r="DN15" s="680"/>
      <c r="DO15" s="680"/>
      <c r="DP15" s="681"/>
      <c r="DQ15" s="688">
        <v>606462</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231</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231</v>
      </c>
      <c r="BH16" s="680"/>
      <c r="BI16" s="680"/>
      <c r="BJ16" s="680"/>
      <c r="BK16" s="680"/>
      <c r="BL16" s="680"/>
      <c r="BM16" s="680"/>
      <c r="BN16" s="681"/>
      <c r="BO16" s="682" t="s">
        <v>231</v>
      </c>
      <c r="BP16" s="682"/>
      <c r="BQ16" s="682"/>
      <c r="BR16" s="682"/>
      <c r="BS16" s="688" t="s">
        <v>231</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46727</v>
      </c>
      <c r="CS16" s="680"/>
      <c r="CT16" s="680"/>
      <c r="CU16" s="680"/>
      <c r="CV16" s="680"/>
      <c r="CW16" s="680"/>
      <c r="CX16" s="680"/>
      <c r="CY16" s="681"/>
      <c r="CZ16" s="682">
        <v>0.5</v>
      </c>
      <c r="DA16" s="682"/>
      <c r="DB16" s="682"/>
      <c r="DC16" s="682"/>
      <c r="DD16" s="688" t="s">
        <v>231</v>
      </c>
      <c r="DE16" s="680"/>
      <c r="DF16" s="680"/>
      <c r="DG16" s="680"/>
      <c r="DH16" s="680"/>
      <c r="DI16" s="680"/>
      <c r="DJ16" s="680"/>
      <c r="DK16" s="680"/>
      <c r="DL16" s="680"/>
      <c r="DM16" s="680"/>
      <c r="DN16" s="680"/>
      <c r="DO16" s="680"/>
      <c r="DP16" s="681"/>
      <c r="DQ16" s="688">
        <v>34738</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3810</v>
      </c>
      <c r="S17" s="680"/>
      <c r="T17" s="680"/>
      <c r="U17" s="680"/>
      <c r="V17" s="680"/>
      <c r="W17" s="680"/>
      <c r="X17" s="680"/>
      <c r="Y17" s="681"/>
      <c r="Z17" s="682">
        <v>0</v>
      </c>
      <c r="AA17" s="682"/>
      <c r="AB17" s="682"/>
      <c r="AC17" s="682"/>
      <c r="AD17" s="683">
        <v>3810</v>
      </c>
      <c r="AE17" s="683"/>
      <c r="AF17" s="683"/>
      <c r="AG17" s="683"/>
      <c r="AH17" s="683"/>
      <c r="AI17" s="683"/>
      <c r="AJ17" s="683"/>
      <c r="AK17" s="683"/>
      <c r="AL17" s="684">
        <v>0.1</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231</v>
      </c>
      <c r="BH17" s="680"/>
      <c r="BI17" s="680"/>
      <c r="BJ17" s="680"/>
      <c r="BK17" s="680"/>
      <c r="BL17" s="680"/>
      <c r="BM17" s="680"/>
      <c r="BN17" s="681"/>
      <c r="BO17" s="682" t="s">
        <v>240</v>
      </c>
      <c r="BP17" s="682"/>
      <c r="BQ17" s="682"/>
      <c r="BR17" s="682"/>
      <c r="BS17" s="688" t="s">
        <v>231</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1156179</v>
      </c>
      <c r="CS17" s="680"/>
      <c r="CT17" s="680"/>
      <c r="CU17" s="680"/>
      <c r="CV17" s="680"/>
      <c r="CW17" s="680"/>
      <c r="CX17" s="680"/>
      <c r="CY17" s="681"/>
      <c r="CZ17" s="682">
        <v>11.2</v>
      </c>
      <c r="DA17" s="682"/>
      <c r="DB17" s="682"/>
      <c r="DC17" s="682"/>
      <c r="DD17" s="688" t="s">
        <v>240</v>
      </c>
      <c r="DE17" s="680"/>
      <c r="DF17" s="680"/>
      <c r="DG17" s="680"/>
      <c r="DH17" s="680"/>
      <c r="DI17" s="680"/>
      <c r="DJ17" s="680"/>
      <c r="DK17" s="680"/>
      <c r="DL17" s="680"/>
      <c r="DM17" s="680"/>
      <c r="DN17" s="680"/>
      <c r="DO17" s="680"/>
      <c r="DP17" s="681"/>
      <c r="DQ17" s="688">
        <v>1102518</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3657054</v>
      </c>
      <c r="S18" s="680"/>
      <c r="T18" s="680"/>
      <c r="U18" s="680"/>
      <c r="V18" s="680"/>
      <c r="W18" s="680"/>
      <c r="X18" s="680"/>
      <c r="Y18" s="681"/>
      <c r="Z18" s="682">
        <v>34.6</v>
      </c>
      <c r="AA18" s="682"/>
      <c r="AB18" s="682"/>
      <c r="AC18" s="682"/>
      <c r="AD18" s="683">
        <v>3379102</v>
      </c>
      <c r="AE18" s="683"/>
      <c r="AF18" s="683"/>
      <c r="AG18" s="683"/>
      <c r="AH18" s="683"/>
      <c r="AI18" s="683"/>
      <c r="AJ18" s="683"/>
      <c r="AK18" s="683"/>
      <c r="AL18" s="684">
        <v>56.3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231</v>
      </c>
      <c r="BP18" s="682"/>
      <c r="BQ18" s="682"/>
      <c r="BR18" s="682"/>
      <c r="BS18" s="688" t="s">
        <v>231</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231</v>
      </c>
      <c r="CS18" s="680"/>
      <c r="CT18" s="680"/>
      <c r="CU18" s="680"/>
      <c r="CV18" s="680"/>
      <c r="CW18" s="680"/>
      <c r="CX18" s="680"/>
      <c r="CY18" s="681"/>
      <c r="CZ18" s="682" t="s">
        <v>231</v>
      </c>
      <c r="DA18" s="682"/>
      <c r="DB18" s="682"/>
      <c r="DC18" s="682"/>
      <c r="DD18" s="688" t="s">
        <v>231</v>
      </c>
      <c r="DE18" s="680"/>
      <c r="DF18" s="680"/>
      <c r="DG18" s="680"/>
      <c r="DH18" s="680"/>
      <c r="DI18" s="680"/>
      <c r="DJ18" s="680"/>
      <c r="DK18" s="680"/>
      <c r="DL18" s="680"/>
      <c r="DM18" s="680"/>
      <c r="DN18" s="680"/>
      <c r="DO18" s="680"/>
      <c r="DP18" s="681"/>
      <c r="DQ18" s="688" t="s">
        <v>231</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3379102</v>
      </c>
      <c r="S19" s="680"/>
      <c r="T19" s="680"/>
      <c r="U19" s="680"/>
      <c r="V19" s="680"/>
      <c r="W19" s="680"/>
      <c r="X19" s="680"/>
      <c r="Y19" s="681"/>
      <c r="Z19" s="682">
        <v>32</v>
      </c>
      <c r="AA19" s="682"/>
      <c r="AB19" s="682"/>
      <c r="AC19" s="682"/>
      <c r="AD19" s="683">
        <v>3379102</v>
      </c>
      <c r="AE19" s="683"/>
      <c r="AF19" s="683"/>
      <c r="AG19" s="683"/>
      <c r="AH19" s="683"/>
      <c r="AI19" s="683"/>
      <c r="AJ19" s="683"/>
      <c r="AK19" s="683"/>
      <c r="AL19" s="684">
        <v>56.3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64047</v>
      </c>
      <c r="BH19" s="680"/>
      <c r="BI19" s="680"/>
      <c r="BJ19" s="680"/>
      <c r="BK19" s="680"/>
      <c r="BL19" s="680"/>
      <c r="BM19" s="680"/>
      <c r="BN19" s="681"/>
      <c r="BO19" s="682">
        <v>3</v>
      </c>
      <c r="BP19" s="682"/>
      <c r="BQ19" s="682"/>
      <c r="BR19" s="682"/>
      <c r="BS19" s="688" t="s">
        <v>231</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255</v>
      </c>
      <c r="CS19" s="680"/>
      <c r="CT19" s="680"/>
      <c r="CU19" s="680"/>
      <c r="CV19" s="680"/>
      <c r="CW19" s="680"/>
      <c r="CX19" s="680"/>
      <c r="CY19" s="681"/>
      <c r="CZ19" s="682" t="s">
        <v>240</v>
      </c>
      <c r="DA19" s="682"/>
      <c r="DB19" s="682"/>
      <c r="DC19" s="682"/>
      <c r="DD19" s="688" t="s">
        <v>255</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277952</v>
      </c>
      <c r="S20" s="680"/>
      <c r="T20" s="680"/>
      <c r="U20" s="680"/>
      <c r="V20" s="680"/>
      <c r="W20" s="680"/>
      <c r="X20" s="680"/>
      <c r="Y20" s="681"/>
      <c r="Z20" s="682">
        <v>2.6</v>
      </c>
      <c r="AA20" s="682"/>
      <c r="AB20" s="682"/>
      <c r="AC20" s="682"/>
      <c r="AD20" s="683" t="s">
        <v>240</v>
      </c>
      <c r="AE20" s="683"/>
      <c r="AF20" s="683"/>
      <c r="AG20" s="683"/>
      <c r="AH20" s="683"/>
      <c r="AI20" s="683"/>
      <c r="AJ20" s="683"/>
      <c r="AK20" s="683"/>
      <c r="AL20" s="684" t="s">
        <v>231</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64047</v>
      </c>
      <c r="BH20" s="680"/>
      <c r="BI20" s="680"/>
      <c r="BJ20" s="680"/>
      <c r="BK20" s="680"/>
      <c r="BL20" s="680"/>
      <c r="BM20" s="680"/>
      <c r="BN20" s="681"/>
      <c r="BO20" s="682">
        <v>3</v>
      </c>
      <c r="BP20" s="682"/>
      <c r="BQ20" s="682"/>
      <c r="BR20" s="682"/>
      <c r="BS20" s="688" t="s">
        <v>240</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10291543</v>
      </c>
      <c r="CS20" s="680"/>
      <c r="CT20" s="680"/>
      <c r="CU20" s="680"/>
      <c r="CV20" s="680"/>
      <c r="CW20" s="680"/>
      <c r="CX20" s="680"/>
      <c r="CY20" s="681"/>
      <c r="CZ20" s="682">
        <v>100</v>
      </c>
      <c r="DA20" s="682"/>
      <c r="DB20" s="682"/>
      <c r="DC20" s="682"/>
      <c r="DD20" s="688">
        <v>603893</v>
      </c>
      <c r="DE20" s="680"/>
      <c r="DF20" s="680"/>
      <c r="DG20" s="680"/>
      <c r="DH20" s="680"/>
      <c r="DI20" s="680"/>
      <c r="DJ20" s="680"/>
      <c r="DK20" s="680"/>
      <c r="DL20" s="680"/>
      <c r="DM20" s="680"/>
      <c r="DN20" s="680"/>
      <c r="DO20" s="680"/>
      <c r="DP20" s="681"/>
      <c r="DQ20" s="688">
        <v>6894339</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240</v>
      </c>
      <c r="S21" s="680"/>
      <c r="T21" s="680"/>
      <c r="U21" s="680"/>
      <c r="V21" s="680"/>
      <c r="W21" s="680"/>
      <c r="X21" s="680"/>
      <c r="Y21" s="681"/>
      <c r="Z21" s="682" t="s">
        <v>231</v>
      </c>
      <c r="AA21" s="682"/>
      <c r="AB21" s="682"/>
      <c r="AC21" s="682"/>
      <c r="AD21" s="683" t="s">
        <v>240</v>
      </c>
      <c r="AE21" s="683"/>
      <c r="AF21" s="683"/>
      <c r="AG21" s="683"/>
      <c r="AH21" s="683"/>
      <c r="AI21" s="683"/>
      <c r="AJ21" s="683"/>
      <c r="AK21" s="683"/>
      <c r="AL21" s="684" t="s">
        <v>231</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2506</v>
      </c>
      <c r="BH21" s="680"/>
      <c r="BI21" s="680"/>
      <c r="BJ21" s="680"/>
      <c r="BK21" s="680"/>
      <c r="BL21" s="680"/>
      <c r="BM21" s="680"/>
      <c r="BN21" s="681"/>
      <c r="BO21" s="682">
        <v>0.1</v>
      </c>
      <c r="BP21" s="682"/>
      <c r="BQ21" s="682"/>
      <c r="BR21" s="682"/>
      <c r="BS21" s="688" t="s">
        <v>231</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6318753</v>
      </c>
      <c r="S22" s="680"/>
      <c r="T22" s="680"/>
      <c r="U22" s="680"/>
      <c r="V22" s="680"/>
      <c r="W22" s="680"/>
      <c r="X22" s="680"/>
      <c r="Y22" s="681"/>
      <c r="Z22" s="682">
        <v>59.8</v>
      </c>
      <c r="AA22" s="682"/>
      <c r="AB22" s="682"/>
      <c r="AC22" s="682"/>
      <c r="AD22" s="683">
        <v>5979260</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231</v>
      </c>
      <c r="BP22" s="682"/>
      <c r="BQ22" s="682"/>
      <c r="BR22" s="682"/>
      <c r="BS22" s="688" t="s">
        <v>240</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2104</v>
      </c>
      <c r="S23" s="680"/>
      <c r="T23" s="680"/>
      <c r="U23" s="680"/>
      <c r="V23" s="680"/>
      <c r="W23" s="680"/>
      <c r="X23" s="680"/>
      <c r="Y23" s="681"/>
      <c r="Z23" s="682">
        <v>0</v>
      </c>
      <c r="AA23" s="682"/>
      <c r="AB23" s="682"/>
      <c r="AC23" s="682"/>
      <c r="AD23" s="683">
        <v>2104</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61541</v>
      </c>
      <c r="BH23" s="680"/>
      <c r="BI23" s="680"/>
      <c r="BJ23" s="680"/>
      <c r="BK23" s="680"/>
      <c r="BL23" s="680"/>
      <c r="BM23" s="680"/>
      <c r="BN23" s="681"/>
      <c r="BO23" s="682">
        <v>2.9</v>
      </c>
      <c r="BP23" s="682"/>
      <c r="BQ23" s="682"/>
      <c r="BR23" s="682"/>
      <c r="BS23" s="688" t="s">
        <v>231</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11" t="s">
        <v>286</v>
      </c>
      <c r="DM23" s="712"/>
      <c r="DN23" s="712"/>
      <c r="DO23" s="712"/>
      <c r="DP23" s="712"/>
      <c r="DQ23" s="712"/>
      <c r="DR23" s="712"/>
      <c r="DS23" s="712"/>
      <c r="DT23" s="712"/>
      <c r="DU23" s="712"/>
      <c r="DV23" s="713"/>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49341</v>
      </c>
      <c r="S24" s="680"/>
      <c r="T24" s="680"/>
      <c r="U24" s="680"/>
      <c r="V24" s="680"/>
      <c r="W24" s="680"/>
      <c r="X24" s="680"/>
      <c r="Y24" s="681"/>
      <c r="Z24" s="682">
        <v>0.5</v>
      </c>
      <c r="AA24" s="682"/>
      <c r="AB24" s="682"/>
      <c r="AC24" s="682"/>
      <c r="AD24" s="683" t="s">
        <v>255</v>
      </c>
      <c r="AE24" s="683"/>
      <c r="AF24" s="683"/>
      <c r="AG24" s="683"/>
      <c r="AH24" s="683"/>
      <c r="AI24" s="683"/>
      <c r="AJ24" s="683"/>
      <c r="AK24" s="683"/>
      <c r="AL24" s="684" t="s">
        <v>240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231</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3603757</v>
      </c>
      <c r="CS24" s="669"/>
      <c r="CT24" s="669"/>
      <c r="CU24" s="669"/>
      <c r="CV24" s="669"/>
      <c r="CW24" s="669"/>
      <c r="CX24" s="669"/>
      <c r="CY24" s="670"/>
      <c r="CZ24" s="673">
        <v>35</v>
      </c>
      <c r="DA24" s="674"/>
      <c r="DB24" s="674"/>
      <c r="DC24" s="693"/>
      <c r="DD24" s="714">
        <v>2872174</v>
      </c>
      <c r="DE24" s="669"/>
      <c r="DF24" s="669"/>
      <c r="DG24" s="669"/>
      <c r="DH24" s="669"/>
      <c r="DI24" s="669"/>
      <c r="DJ24" s="669"/>
      <c r="DK24" s="670"/>
      <c r="DL24" s="714">
        <v>2844087</v>
      </c>
      <c r="DM24" s="669"/>
      <c r="DN24" s="669"/>
      <c r="DO24" s="669"/>
      <c r="DP24" s="669"/>
      <c r="DQ24" s="669"/>
      <c r="DR24" s="669"/>
      <c r="DS24" s="669"/>
      <c r="DT24" s="669"/>
      <c r="DU24" s="669"/>
      <c r="DV24" s="670"/>
      <c r="DW24" s="673">
        <v>45.2</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92681</v>
      </c>
      <c r="S25" s="680"/>
      <c r="T25" s="680"/>
      <c r="U25" s="680"/>
      <c r="V25" s="680"/>
      <c r="W25" s="680"/>
      <c r="X25" s="680"/>
      <c r="Y25" s="681"/>
      <c r="Z25" s="682">
        <v>0.9</v>
      </c>
      <c r="AA25" s="682"/>
      <c r="AB25" s="682"/>
      <c r="AC25" s="682"/>
      <c r="AD25" s="683">
        <v>3389</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240</v>
      </c>
      <c r="BH25" s="680"/>
      <c r="BI25" s="680"/>
      <c r="BJ25" s="680"/>
      <c r="BK25" s="680"/>
      <c r="BL25" s="680"/>
      <c r="BM25" s="680"/>
      <c r="BN25" s="681"/>
      <c r="BO25" s="682" t="s">
        <v>231</v>
      </c>
      <c r="BP25" s="682"/>
      <c r="BQ25" s="682"/>
      <c r="BR25" s="682"/>
      <c r="BS25" s="688" t="s">
        <v>240</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1534446</v>
      </c>
      <c r="CS25" s="703"/>
      <c r="CT25" s="703"/>
      <c r="CU25" s="703"/>
      <c r="CV25" s="703"/>
      <c r="CW25" s="703"/>
      <c r="CX25" s="703"/>
      <c r="CY25" s="704"/>
      <c r="CZ25" s="684">
        <v>14.9</v>
      </c>
      <c r="DA25" s="715"/>
      <c r="DB25" s="715"/>
      <c r="DC25" s="717"/>
      <c r="DD25" s="688">
        <v>1440403</v>
      </c>
      <c r="DE25" s="703"/>
      <c r="DF25" s="703"/>
      <c r="DG25" s="703"/>
      <c r="DH25" s="703"/>
      <c r="DI25" s="703"/>
      <c r="DJ25" s="703"/>
      <c r="DK25" s="704"/>
      <c r="DL25" s="688">
        <v>1435445</v>
      </c>
      <c r="DM25" s="703"/>
      <c r="DN25" s="703"/>
      <c r="DO25" s="703"/>
      <c r="DP25" s="703"/>
      <c r="DQ25" s="703"/>
      <c r="DR25" s="703"/>
      <c r="DS25" s="703"/>
      <c r="DT25" s="703"/>
      <c r="DU25" s="703"/>
      <c r="DV25" s="704"/>
      <c r="DW25" s="684">
        <v>22.8</v>
      </c>
      <c r="DX25" s="715"/>
      <c r="DY25" s="715"/>
      <c r="DZ25" s="715"/>
      <c r="EA25" s="715"/>
      <c r="EB25" s="715"/>
      <c r="EC25" s="716"/>
    </row>
    <row r="26" spans="2:133" ht="11.25" customHeight="1" x14ac:dyDescent="0.15">
      <c r="B26" s="676" t="s">
        <v>294</v>
      </c>
      <c r="C26" s="677"/>
      <c r="D26" s="677"/>
      <c r="E26" s="677"/>
      <c r="F26" s="677"/>
      <c r="G26" s="677"/>
      <c r="H26" s="677"/>
      <c r="I26" s="677"/>
      <c r="J26" s="677"/>
      <c r="K26" s="677"/>
      <c r="L26" s="677"/>
      <c r="M26" s="677"/>
      <c r="N26" s="677"/>
      <c r="O26" s="677"/>
      <c r="P26" s="677"/>
      <c r="Q26" s="678"/>
      <c r="R26" s="679">
        <v>64472</v>
      </c>
      <c r="S26" s="680"/>
      <c r="T26" s="680"/>
      <c r="U26" s="680"/>
      <c r="V26" s="680"/>
      <c r="W26" s="680"/>
      <c r="X26" s="680"/>
      <c r="Y26" s="681"/>
      <c r="Z26" s="682">
        <v>0.6</v>
      </c>
      <c r="AA26" s="682"/>
      <c r="AB26" s="682"/>
      <c r="AC26" s="682"/>
      <c r="AD26" s="683">
        <v>33</v>
      </c>
      <c r="AE26" s="683"/>
      <c r="AF26" s="683"/>
      <c r="AG26" s="683"/>
      <c r="AH26" s="683"/>
      <c r="AI26" s="683"/>
      <c r="AJ26" s="683"/>
      <c r="AK26" s="683"/>
      <c r="AL26" s="684">
        <v>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231</v>
      </c>
      <c r="BP26" s="682"/>
      <c r="BQ26" s="682"/>
      <c r="BR26" s="682"/>
      <c r="BS26" s="688" t="s">
        <v>231</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959972</v>
      </c>
      <c r="CS26" s="680"/>
      <c r="CT26" s="680"/>
      <c r="CU26" s="680"/>
      <c r="CV26" s="680"/>
      <c r="CW26" s="680"/>
      <c r="CX26" s="680"/>
      <c r="CY26" s="681"/>
      <c r="CZ26" s="684">
        <v>9.3000000000000007</v>
      </c>
      <c r="DA26" s="715"/>
      <c r="DB26" s="715"/>
      <c r="DC26" s="717"/>
      <c r="DD26" s="688">
        <v>899964</v>
      </c>
      <c r="DE26" s="680"/>
      <c r="DF26" s="680"/>
      <c r="DG26" s="680"/>
      <c r="DH26" s="680"/>
      <c r="DI26" s="680"/>
      <c r="DJ26" s="680"/>
      <c r="DK26" s="681"/>
      <c r="DL26" s="688" t="s">
        <v>231</v>
      </c>
      <c r="DM26" s="680"/>
      <c r="DN26" s="680"/>
      <c r="DO26" s="680"/>
      <c r="DP26" s="680"/>
      <c r="DQ26" s="680"/>
      <c r="DR26" s="680"/>
      <c r="DS26" s="680"/>
      <c r="DT26" s="680"/>
      <c r="DU26" s="680"/>
      <c r="DV26" s="681"/>
      <c r="DW26" s="684" t="s">
        <v>297</v>
      </c>
      <c r="DX26" s="715"/>
      <c r="DY26" s="715"/>
      <c r="DZ26" s="715"/>
      <c r="EA26" s="715"/>
      <c r="EB26" s="715"/>
      <c r="EC26" s="716"/>
    </row>
    <row r="27" spans="2:133" ht="11.25" customHeight="1" x14ac:dyDescent="0.15">
      <c r="B27" s="676" t="s">
        <v>298</v>
      </c>
      <c r="C27" s="677"/>
      <c r="D27" s="677"/>
      <c r="E27" s="677"/>
      <c r="F27" s="677"/>
      <c r="G27" s="677"/>
      <c r="H27" s="677"/>
      <c r="I27" s="677"/>
      <c r="J27" s="677"/>
      <c r="K27" s="677"/>
      <c r="L27" s="677"/>
      <c r="M27" s="677"/>
      <c r="N27" s="677"/>
      <c r="O27" s="677"/>
      <c r="P27" s="677"/>
      <c r="Q27" s="678"/>
      <c r="R27" s="679">
        <v>804082</v>
      </c>
      <c r="S27" s="680"/>
      <c r="T27" s="680"/>
      <c r="U27" s="680"/>
      <c r="V27" s="680"/>
      <c r="W27" s="680"/>
      <c r="X27" s="680"/>
      <c r="Y27" s="681"/>
      <c r="Z27" s="682">
        <v>7.6</v>
      </c>
      <c r="AA27" s="682"/>
      <c r="AB27" s="682"/>
      <c r="AC27" s="682"/>
      <c r="AD27" s="683" t="s">
        <v>240</v>
      </c>
      <c r="AE27" s="683"/>
      <c r="AF27" s="683"/>
      <c r="AG27" s="683"/>
      <c r="AH27" s="683"/>
      <c r="AI27" s="683"/>
      <c r="AJ27" s="683"/>
      <c r="AK27" s="683"/>
      <c r="AL27" s="684" t="s">
        <v>240</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2111933</v>
      </c>
      <c r="BH27" s="680"/>
      <c r="BI27" s="680"/>
      <c r="BJ27" s="680"/>
      <c r="BK27" s="680"/>
      <c r="BL27" s="680"/>
      <c r="BM27" s="680"/>
      <c r="BN27" s="681"/>
      <c r="BO27" s="682">
        <v>100</v>
      </c>
      <c r="BP27" s="682"/>
      <c r="BQ27" s="682"/>
      <c r="BR27" s="682"/>
      <c r="BS27" s="688">
        <v>58833</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913132</v>
      </c>
      <c r="CS27" s="703"/>
      <c r="CT27" s="703"/>
      <c r="CU27" s="703"/>
      <c r="CV27" s="703"/>
      <c r="CW27" s="703"/>
      <c r="CX27" s="703"/>
      <c r="CY27" s="704"/>
      <c r="CZ27" s="684">
        <v>8.9</v>
      </c>
      <c r="DA27" s="715"/>
      <c r="DB27" s="715"/>
      <c r="DC27" s="717"/>
      <c r="DD27" s="688">
        <v>329253</v>
      </c>
      <c r="DE27" s="703"/>
      <c r="DF27" s="703"/>
      <c r="DG27" s="703"/>
      <c r="DH27" s="703"/>
      <c r="DI27" s="703"/>
      <c r="DJ27" s="703"/>
      <c r="DK27" s="704"/>
      <c r="DL27" s="688">
        <v>306124</v>
      </c>
      <c r="DM27" s="703"/>
      <c r="DN27" s="703"/>
      <c r="DO27" s="703"/>
      <c r="DP27" s="703"/>
      <c r="DQ27" s="703"/>
      <c r="DR27" s="703"/>
      <c r="DS27" s="703"/>
      <c r="DT27" s="703"/>
      <c r="DU27" s="703"/>
      <c r="DV27" s="704"/>
      <c r="DW27" s="684">
        <v>4.9000000000000004</v>
      </c>
      <c r="DX27" s="715"/>
      <c r="DY27" s="715"/>
      <c r="DZ27" s="715"/>
      <c r="EA27" s="715"/>
      <c r="EB27" s="715"/>
      <c r="EC27" s="716"/>
    </row>
    <row r="28" spans="2:133" ht="11.25" customHeight="1" x14ac:dyDescent="0.15">
      <c r="B28" s="721" t="s">
        <v>301</v>
      </c>
      <c r="C28" s="722"/>
      <c r="D28" s="722"/>
      <c r="E28" s="722"/>
      <c r="F28" s="722"/>
      <c r="G28" s="722"/>
      <c r="H28" s="722"/>
      <c r="I28" s="722"/>
      <c r="J28" s="722"/>
      <c r="K28" s="722"/>
      <c r="L28" s="722"/>
      <c r="M28" s="722"/>
      <c r="N28" s="722"/>
      <c r="O28" s="722"/>
      <c r="P28" s="722"/>
      <c r="Q28" s="723"/>
      <c r="R28" s="679">
        <v>8707</v>
      </c>
      <c r="S28" s="680"/>
      <c r="T28" s="680"/>
      <c r="U28" s="680"/>
      <c r="V28" s="680"/>
      <c r="W28" s="680"/>
      <c r="X28" s="680"/>
      <c r="Y28" s="681"/>
      <c r="Z28" s="682">
        <v>0.1</v>
      </c>
      <c r="AA28" s="682"/>
      <c r="AB28" s="682"/>
      <c r="AC28" s="682"/>
      <c r="AD28" s="683">
        <v>8707</v>
      </c>
      <c r="AE28" s="683"/>
      <c r="AF28" s="683"/>
      <c r="AG28" s="683"/>
      <c r="AH28" s="683"/>
      <c r="AI28" s="683"/>
      <c r="AJ28" s="683"/>
      <c r="AK28" s="683"/>
      <c r="AL28" s="684">
        <v>0.1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1156179</v>
      </c>
      <c r="CS28" s="680"/>
      <c r="CT28" s="680"/>
      <c r="CU28" s="680"/>
      <c r="CV28" s="680"/>
      <c r="CW28" s="680"/>
      <c r="CX28" s="680"/>
      <c r="CY28" s="681"/>
      <c r="CZ28" s="684">
        <v>11.2</v>
      </c>
      <c r="DA28" s="715"/>
      <c r="DB28" s="715"/>
      <c r="DC28" s="717"/>
      <c r="DD28" s="688">
        <v>1102518</v>
      </c>
      <c r="DE28" s="680"/>
      <c r="DF28" s="680"/>
      <c r="DG28" s="680"/>
      <c r="DH28" s="680"/>
      <c r="DI28" s="680"/>
      <c r="DJ28" s="680"/>
      <c r="DK28" s="681"/>
      <c r="DL28" s="688">
        <v>1102518</v>
      </c>
      <c r="DM28" s="680"/>
      <c r="DN28" s="680"/>
      <c r="DO28" s="680"/>
      <c r="DP28" s="680"/>
      <c r="DQ28" s="680"/>
      <c r="DR28" s="680"/>
      <c r="DS28" s="680"/>
      <c r="DT28" s="680"/>
      <c r="DU28" s="680"/>
      <c r="DV28" s="681"/>
      <c r="DW28" s="684">
        <v>17.5</v>
      </c>
      <c r="DX28" s="715"/>
      <c r="DY28" s="715"/>
      <c r="DZ28" s="715"/>
      <c r="EA28" s="715"/>
      <c r="EB28" s="715"/>
      <c r="EC28" s="716"/>
    </row>
    <row r="29" spans="2:133" ht="11.25" customHeight="1" x14ac:dyDescent="0.15">
      <c r="B29" s="676" t="s">
        <v>303</v>
      </c>
      <c r="C29" s="677"/>
      <c r="D29" s="677"/>
      <c r="E29" s="677"/>
      <c r="F29" s="677"/>
      <c r="G29" s="677"/>
      <c r="H29" s="677"/>
      <c r="I29" s="677"/>
      <c r="J29" s="677"/>
      <c r="K29" s="677"/>
      <c r="L29" s="677"/>
      <c r="M29" s="677"/>
      <c r="N29" s="677"/>
      <c r="O29" s="677"/>
      <c r="P29" s="677"/>
      <c r="Q29" s="678"/>
      <c r="R29" s="679">
        <v>567129</v>
      </c>
      <c r="S29" s="680"/>
      <c r="T29" s="680"/>
      <c r="U29" s="680"/>
      <c r="V29" s="680"/>
      <c r="W29" s="680"/>
      <c r="X29" s="680"/>
      <c r="Y29" s="681"/>
      <c r="Z29" s="682">
        <v>5.4</v>
      </c>
      <c r="AA29" s="682"/>
      <c r="AB29" s="682"/>
      <c r="AC29" s="682"/>
      <c r="AD29" s="683" t="s">
        <v>255</v>
      </c>
      <c r="AE29" s="683"/>
      <c r="AF29" s="683"/>
      <c r="AG29" s="683"/>
      <c r="AH29" s="683"/>
      <c r="AI29" s="683"/>
      <c r="AJ29" s="683"/>
      <c r="AK29" s="683"/>
      <c r="AL29" s="684" t="s">
        <v>231</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70</v>
      </c>
      <c r="CG29" s="695"/>
      <c r="CH29" s="695"/>
      <c r="CI29" s="695"/>
      <c r="CJ29" s="695"/>
      <c r="CK29" s="695"/>
      <c r="CL29" s="695"/>
      <c r="CM29" s="695"/>
      <c r="CN29" s="695"/>
      <c r="CO29" s="695"/>
      <c r="CP29" s="695"/>
      <c r="CQ29" s="696"/>
      <c r="CR29" s="679">
        <v>1156095</v>
      </c>
      <c r="CS29" s="703"/>
      <c r="CT29" s="703"/>
      <c r="CU29" s="703"/>
      <c r="CV29" s="703"/>
      <c r="CW29" s="703"/>
      <c r="CX29" s="703"/>
      <c r="CY29" s="704"/>
      <c r="CZ29" s="684">
        <v>11.2</v>
      </c>
      <c r="DA29" s="715"/>
      <c r="DB29" s="715"/>
      <c r="DC29" s="717"/>
      <c r="DD29" s="688">
        <v>1102434</v>
      </c>
      <c r="DE29" s="703"/>
      <c r="DF29" s="703"/>
      <c r="DG29" s="703"/>
      <c r="DH29" s="703"/>
      <c r="DI29" s="703"/>
      <c r="DJ29" s="703"/>
      <c r="DK29" s="704"/>
      <c r="DL29" s="688">
        <v>1102434</v>
      </c>
      <c r="DM29" s="703"/>
      <c r="DN29" s="703"/>
      <c r="DO29" s="703"/>
      <c r="DP29" s="703"/>
      <c r="DQ29" s="703"/>
      <c r="DR29" s="703"/>
      <c r="DS29" s="703"/>
      <c r="DT29" s="703"/>
      <c r="DU29" s="703"/>
      <c r="DV29" s="704"/>
      <c r="DW29" s="684">
        <v>17.5</v>
      </c>
      <c r="DX29" s="715"/>
      <c r="DY29" s="715"/>
      <c r="DZ29" s="715"/>
      <c r="EA29" s="715"/>
      <c r="EB29" s="715"/>
      <c r="EC29" s="716"/>
    </row>
    <row r="30" spans="2:133" ht="11.25" customHeight="1" x14ac:dyDescent="0.15">
      <c r="B30" s="676" t="s">
        <v>307</v>
      </c>
      <c r="C30" s="677"/>
      <c r="D30" s="677"/>
      <c r="E30" s="677"/>
      <c r="F30" s="677"/>
      <c r="G30" s="677"/>
      <c r="H30" s="677"/>
      <c r="I30" s="677"/>
      <c r="J30" s="677"/>
      <c r="K30" s="677"/>
      <c r="L30" s="677"/>
      <c r="M30" s="677"/>
      <c r="N30" s="677"/>
      <c r="O30" s="677"/>
      <c r="P30" s="677"/>
      <c r="Q30" s="678"/>
      <c r="R30" s="679">
        <v>15761</v>
      </c>
      <c r="S30" s="680"/>
      <c r="T30" s="680"/>
      <c r="U30" s="680"/>
      <c r="V30" s="680"/>
      <c r="W30" s="680"/>
      <c r="X30" s="680"/>
      <c r="Y30" s="681"/>
      <c r="Z30" s="682">
        <v>0.1</v>
      </c>
      <c r="AA30" s="682"/>
      <c r="AB30" s="682"/>
      <c r="AC30" s="682"/>
      <c r="AD30" s="683" t="s">
        <v>240</v>
      </c>
      <c r="AE30" s="683"/>
      <c r="AF30" s="683"/>
      <c r="AG30" s="683"/>
      <c r="AH30" s="683"/>
      <c r="AI30" s="683"/>
      <c r="AJ30" s="683"/>
      <c r="AK30" s="683"/>
      <c r="AL30" s="684" t="s">
        <v>231</v>
      </c>
      <c r="AM30" s="685"/>
      <c r="AN30" s="685"/>
      <c r="AO30" s="686"/>
      <c r="AP30" s="727" t="s">
        <v>308</v>
      </c>
      <c r="AQ30" s="728"/>
      <c r="AR30" s="728"/>
      <c r="AS30" s="728"/>
      <c r="AT30" s="733" t="s">
        <v>309</v>
      </c>
      <c r="AU30" s="230"/>
      <c r="AV30" s="230"/>
      <c r="AW30" s="230"/>
      <c r="AX30" s="665" t="s">
        <v>186</v>
      </c>
      <c r="AY30" s="666"/>
      <c r="AZ30" s="666"/>
      <c r="BA30" s="666"/>
      <c r="BB30" s="666"/>
      <c r="BC30" s="666"/>
      <c r="BD30" s="666"/>
      <c r="BE30" s="666"/>
      <c r="BF30" s="667"/>
      <c r="BG30" s="739">
        <v>99</v>
      </c>
      <c r="BH30" s="740"/>
      <c r="BI30" s="740"/>
      <c r="BJ30" s="740"/>
      <c r="BK30" s="740"/>
      <c r="BL30" s="740"/>
      <c r="BM30" s="674">
        <v>95.5</v>
      </c>
      <c r="BN30" s="740"/>
      <c r="BO30" s="740"/>
      <c r="BP30" s="740"/>
      <c r="BQ30" s="741"/>
      <c r="BR30" s="739">
        <v>98.8</v>
      </c>
      <c r="BS30" s="740"/>
      <c r="BT30" s="740"/>
      <c r="BU30" s="740"/>
      <c r="BV30" s="740"/>
      <c r="BW30" s="740"/>
      <c r="BX30" s="674">
        <v>93.9</v>
      </c>
      <c r="BY30" s="740"/>
      <c r="BZ30" s="740"/>
      <c r="CA30" s="740"/>
      <c r="CB30" s="741"/>
      <c r="CD30" s="744"/>
      <c r="CE30" s="745"/>
      <c r="CF30" s="694" t="s">
        <v>310</v>
      </c>
      <c r="CG30" s="695"/>
      <c r="CH30" s="695"/>
      <c r="CI30" s="695"/>
      <c r="CJ30" s="695"/>
      <c r="CK30" s="695"/>
      <c r="CL30" s="695"/>
      <c r="CM30" s="695"/>
      <c r="CN30" s="695"/>
      <c r="CO30" s="695"/>
      <c r="CP30" s="695"/>
      <c r="CQ30" s="696"/>
      <c r="CR30" s="679">
        <v>1061594</v>
      </c>
      <c r="CS30" s="680"/>
      <c r="CT30" s="680"/>
      <c r="CU30" s="680"/>
      <c r="CV30" s="680"/>
      <c r="CW30" s="680"/>
      <c r="CX30" s="680"/>
      <c r="CY30" s="681"/>
      <c r="CZ30" s="684">
        <v>10.3</v>
      </c>
      <c r="DA30" s="715"/>
      <c r="DB30" s="715"/>
      <c r="DC30" s="717"/>
      <c r="DD30" s="688">
        <v>1007933</v>
      </c>
      <c r="DE30" s="680"/>
      <c r="DF30" s="680"/>
      <c r="DG30" s="680"/>
      <c r="DH30" s="680"/>
      <c r="DI30" s="680"/>
      <c r="DJ30" s="680"/>
      <c r="DK30" s="681"/>
      <c r="DL30" s="688">
        <v>1007933</v>
      </c>
      <c r="DM30" s="680"/>
      <c r="DN30" s="680"/>
      <c r="DO30" s="680"/>
      <c r="DP30" s="680"/>
      <c r="DQ30" s="680"/>
      <c r="DR30" s="680"/>
      <c r="DS30" s="680"/>
      <c r="DT30" s="680"/>
      <c r="DU30" s="680"/>
      <c r="DV30" s="681"/>
      <c r="DW30" s="684">
        <v>16</v>
      </c>
      <c r="DX30" s="715"/>
      <c r="DY30" s="715"/>
      <c r="DZ30" s="715"/>
      <c r="EA30" s="715"/>
      <c r="EB30" s="715"/>
      <c r="EC30" s="716"/>
    </row>
    <row r="31" spans="2:133" ht="11.25" customHeight="1" x14ac:dyDescent="0.15">
      <c r="B31" s="676" t="s">
        <v>311</v>
      </c>
      <c r="C31" s="677"/>
      <c r="D31" s="677"/>
      <c r="E31" s="677"/>
      <c r="F31" s="677"/>
      <c r="G31" s="677"/>
      <c r="H31" s="677"/>
      <c r="I31" s="677"/>
      <c r="J31" s="677"/>
      <c r="K31" s="677"/>
      <c r="L31" s="677"/>
      <c r="M31" s="677"/>
      <c r="N31" s="677"/>
      <c r="O31" s="677"/>
      <c r="P31" s="677"/>
      <c r="Q31" s="678"/>
      <c r="R31" s="679">
        <v>873740</v>
      </c>
      <c r="S31" s="680"/>
      <c r="T31" s="680"/>
      <c r="U31" s="680"/>
      <c r="V31" s="680"/>
      <c r="W31" s="680"/>
      <c r="X31" s="680"/>
      <c r="Y31" s="681"/>
      <c r="Z31" s="682">
        <v>8.3000000000000007</v>
      </c>
      <c r="AA31" s="682"/>
      <c r="AB31" s="682"/>
      <c r="AC31" s="682"/>
      <c r="AD31" s="683" t="s">
        <v>231</v>
      </c>
      <c r="AE31" s="683"/>
      <c r="AF31" s="683"/>
      <c r="AG31" s="683"/>
      <c r="AH31" s="683"/>
      <c r="AI31" s="683"/>
      <c r="AJ31" s="683"/>
      <c r="AK31" s="683"/>
      <c r="AL31" s="684" t="s">
        <v>231</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99.4</v>
      </c>
      <c r="BH31" s="703"/>
      <c r="BI31" s="703"/>
      <c r="BJ31" s="703"/>
      <c r="BK31" s="703"/>
      <c r="BL31" s="703"/>
      <c r="BM31" s="685">
        <v>97.5</v>
      </c>
      <c r="BN31" s="737"/>
      <c r="BO31" s="737"/>
      <c r="BP31" s="737"/>
      <c r="BQ31" s="738"/>
      <c r="BR31" s="736">
        <v>99</v>
      </c>
      <c r="BS31" s="703"/>
      <c r="BT31" s="703"/>
      <c r="BU31" s="703"/>
      <c r="BV31" s="703"/>
      <c r="BW31" s="703"/>
      <c r="BX31" s="685">
        <v>96.3</v>
      </c>
      <c r="BY31" s="737"/>
      <c r="BZ31" s="737"/>
      <c r="CA31" s="737"/>
      <c r="CB31" s="738"/>
      <c r="CD31" s="744"/>
      <c r="CE31" s="745"/>
      <c r="CF31" s="694" t="s">
        <v>314</v>
      </c>
      <c r="CG31" s="695"/>
      <c r="CH31" s="695"/>
      <c r="CI31" s="695"/>
      <c r="CJ31" s="695"/>
      <c r="CK31" s="695"/>
      <c r="CL31" s="695"/>
      <c r="CM31" s="695"/>
      <c r="CN31" s="695"/>
      <c r="CO31" s="695"/>
      <c r="CP31" s="695"/>
      <c r="CQ31" s="696"/>
      <c r="CR31" s="679">
        <v>94501</v>
      </c>
      <c r="CS31" s="703"/>
      <c r="CT31" s="703"/>
      <c r="CU31" s="703"/>
      <c r="CV31" s="703"/>
      <c r="CW31" s="703"/>
      <c r="CX31" s="703"/>
      <c r="CY31" s="704"/>
      <c r="CZ31" s="684">
        <v>0.9</v>
      </c>
      <c r="DA31" s="715"/>
      <c r="DB31" s="715"/>
      <c r="DC31" s="717"/>
      <c r="DD31" s="688">
        <v>94501</v>
      </c>
      <c r="DE31" s="703"/>
      <c r="DF31" s="703"/>
      <c r="DG31" s="703"/>
      <c r="DH31" s="703"/>
      <c r="DI31" s="703"/>
      <c r="DJ31" s="703"/>
      <c r="DK31" s="704"/>
      <c r="DL31" s="688">
        <v>94501</v>
      </c>
      <c r="DM31" s="703"/>
      <c r="DN31" s="703"/>
      <c r="DO31" s="703"/>
      <c r="DP31" s="703"/>
      <c r="DQ31" s="703"/>
      <c r="DR31" s="703"/>
      <c r="DS31" s="703"/>
      <c r="DT31" s="703"/>
      <c r="DU31" s="703"/>
      <c r="DV31" s="704"/>
      <c r="DW31" s="684">
        <v>1.5</v>
      </c>
      <c r="DX31" s="715"/>
      <c r="DY31" s="715"/>
      <c r="DZ31" s="715"/>
      <c r="EA31" s="715"/>
      <c r="EB31" s="715"/>
      <c r="EC31" s="716"/>
    </row>
    <row r="32" spans="2:133" ht="11.25" customHeight="1" x14ac:dyDescent="0.15">
      <c r="B32" s="676" t="s">
        <v>315</v>
      </c>
      <c r="C32" s="677"/>
      <c r="D32" s="677"/>
      <c r="E32" s="677"/>
      <c r="F32" s="677"/>
      <c r="G32" s="677"/>
      <c r="H32" s="677"/>
      <c r="I32" s="677"/>
      <c r="J32" s="677"/>
      <c r="K32" s="677"/>
      <c r="L32" s="677"/>
      <c r="M32" s="677"/>
      <c r="N32" s="677"/>
      <c r="O32" s="677"/>
      <c r="P32" s="677"/>
      <c r="Q32" s="678"/>
      <c r="R32" s="679">
        <v>903557</v>
      </c>
      <c r="S32" s="680"/>
      <c r="T32" s="680"/>
      <c r="U32" s="680"/>
      <c r="V32" s="680"/>
      <c r="W32" s="680"/>
      <c r="X32" s="680"/>
      <c r="Y32" s="681"/>
      <c r="Z32" s="682">
        <v>8.6</v>
      </c>
      <c r="AA32" s="682"/>
      <c r="AB32" s="682"/>
      <c r="AC32" s="682"/>
      <c r="AD32" s="683" t="s">
        <v>231</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98.5</v>
      </c>
      <c r="BH32" s="749"/>
      <c r="BI32" s="749"/>
      <c r="BJ32" s="749"/>
      <c r="BK32" s="749"/>
      <c r="BL32" s="749"/>
      <c r="BM32" s="750">
        <v>92.7</v>
      </c>
      <c r="BN32" s="749"/>
      <c r="BO32" s="749"/>
      <c r="BP32" s="749"/>
      <c r="BQ32" s="751"/>
      <c r="BR32" s="748">
        <v>98.3</v>
      </c>
      <c r="BS32" s="749"/>
      <c r="BT32" s="749"/>
      <c r="BU32" s="749"/>
      <c r="BV32" s="749"/>
      <c r="BW32" s="749"/>
      <c r="BX32" s="750">
        <v>90.7</v>
      </c>
      <c r="BY32" s="749"/>
      <c r="BZ32" s="749"/>
      <c r="CA32" s="749"/>
      <c r="CB32" s="751"/>
      <c r="CD32" s="746"/>
      <c r="CE32" s="747"/>
      <c r="CF32" s="694" t="s">
        <v>317</v>
      </c>
      <c r="CG32" s="695"/>
      <c r="CH32" s="695"/>
      <c r="CI32" s="695"/>
      <c r="CJ32" s="695"/>
      <c r="CK32" s="695"/>
      <c r="CL32" s="695"/>
      <c r="CM32" s="695"/>
      <c r="CN32" s="695"/>
      <c r="CO32" s="695"/>
      <c r="CP32" s="695"/>
      <c r="CQ32" s="696"/>
      <c r="CR32" s="679">
        <v>84</v>
      </c>
      <c r="CS32" s="680"/>
      <c r="CT32" s="680"/>
      <c r="CU32" s="680"/>
      <c r="CV32" s="680"/>
      <c r="CW32" s="680"/>
      <c r="CX32" s="680"/>
      <c r="CY32" s="681"/>
      <c r="CZ32" s="684">
        <v>0</v>
      </c>
      <c r="DA32" s="715"/>
      <c r="DB32" s="715"/>
      <c r="DC32" s="717"/>
      <c r="DD32" s="688">
        <v>84</v>
      </c>
      <c r="DE32" s="680"/>
      <c r="DF32" s="680"/>
      <c r="DG32" s="680"/>
      <c r="DH32" s="680"/>
      <c r="DI32" s="680"/>
      <c r="DJ32" s="680"/>
      <c r="DK32" s="681"/>
      <c r="DL32" s="688">
        <v>84</v>
      </c>
      <c r="DM32" s="680"/>
      <c r="DN32" s="680"/>
      <c r="DO32" s="680"/>
      <c r="DP32" s="680"/>
      <c r="DQ32" s="680"/>
      <c r="DR32" s="680"/>
      <c r="DS32" s="680"/>
      <c r="DT32" s="680"/>
      <c r="DU32" s="680"/>
      <c r="DV32" s="681"/>
      <c r="DW32" s="684">
        <v>0</v>
      </c>
      <c r="DX32" s="715"/>
      <c r="DY32" s="715"/>
      <c r="DZ32" s="715"/>
      <c r="EA32" s="715"/>
      <c r="EB32" s="715"/>
      <c r="EC32" s="716"/>
    </row>
    <row r="33" spans="2:133" ht="11.25" customHeight="1" x14ac:dyDescent="0.15">
      <c r="B33" s="676" t="s">
        <v>318</v>
      </c>
      <c r="C33" s="677"/>
      <c r="D33" s="677"/>
      <c r="E33" s="677"/>
      <c r="F33" s="677"/>
      <c r="G33" s="677"/>
      <c r="H33" s="677"/>
      <c r="I33" s="677"/>
      <c r="J33" s="677"/>
      <c r="K33" s="677"/>
      <c r="L33" s="677"/>
      <c r="M33" s="677"/>
      <c r="N33" s="677"/>
      <c r="O33" s="677"/>
      <c r="P33" s="677"/>
      <c r="Q33" s="678"/>
      <c r="R33" s="679">
        <v>198737</v>
      </c>
      <c r="S33" s="680"/>
      <c r="T33" s="680"/>
      <c r="U33" s="680"/>
      <c r="V33" s="680"/>
      <c r="W33" s="680"/>
      <c r="X33" s="680"/>
      <c r="Y33" s="681"/>
      <c r="Z33" s="682">
        <v>1.9</v>
      </c>
      <c r="AA33" s="682"/>
      <c r="AB33" s="682"/>
      <c r="AC33" s="682"/>
      <c r="AD33" s="683" t="s">
        <v>240</v>
      </c>
      <c r="AE33" s="683"/>
      <c r="AF33" s="683"/>
      <c r="AG33" s="683"/>
      <c r="AH33" s="683"/>
      <c r="AI33" s="683"/>
      <c r="AJ33" s="683"/>
      <c r="AK33" s="683"/>
      <c r="AL33" s="684" t="s">
        <v>231</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6037166</v>
      </c>
      <c r="CS33" s="703"/>
      <c r="CT33" s="703"/>
      <c r="CU33" s="703"/>
      <c r="CV33" s="703"/>
      <c r="CW33" s="703"/>
      <c r="CX33" s="703"/>
      <c r="CY33" s="704"/>
      <c r="CZ33" s="684">
        <v>58.7</v>
      </c>
      <c r="DA33" s="715"/>
      <c r="DB33" s="715"/>
      <c r="DC33" s="717"/>
      <c r="DD33" s="688">
        <v>3867702</v>
      </c>
      <c r="DE33" s="703"/>
      <c r="DF33" s="703"/>
      <c r="DG33" s="703"/>
      <c r="DH33" s="703"/>
      <c r="DI33" s="703"/>
      <c r="DJ33" s="703"/>
      <c r="DK33" s="704"/>
      <c r="DL33" s="688">
        <v>2932371</v>
      </c>
      <c r="DM33" s="703"/>
      <c r="DN33" s="703"/>
      <c r="DO33" s="703"/>
      <c r="DP33" s="703"/>
      <c r="DQ33" s="703"/>
      <c r="DR33" s="703"/>
      <c r="DS33" s="703"/>
      <c r="DT33" s="703"/>
      <c r="DU33" s="703"/>
      <c r="DV33" s="704"/>
      <c r="DW33" s="684">
        <v>46.6</v>
      </c>
      <c r="DX33" s="715"/>
      <c r="DY33" s="715"/>
      <c r="DZ33" s="715"/>
      <c r="EA33" s="715"/>
      <c r="EB33" s="715"/>
      <c r="EC33" s="716"/>
    </row>
    <row r="34" spans="2:133" ht="11.25" customHeight="1" x14ac:dyDescent="0.15">
      <c r="B34" s="676" t="s">
        <v>320</v>
      </c>
      <c r="C34" s="677"/>
      <c r="D34" s="677"/>
      <c r="E34" s="677"/>
      <c r="F34" s="677"/>
      <c r="G34" s="677"/>
      <c r="H34" s="677"/>
      <c r="I34" s="677"/>
      <c r="J34" s="677"/>
      <c r="K34" s="677"/>
      <c r="L34" s="677"/>
      <c r="M34" s="677"/>
      <c r="N34" s="677"/>
      <c r="O34" s="677"/>
      <c r="P34" s="677"/>
      <c r="Q34" s="678"/>
      <c r="R34" s="679">
        <v>65937</v>
      </c>
      <c r="S34" s="680"/>
      <c r="T34" s="680"/>
      <c r="U34" s="680"/>
      <c r="V34" s="680"/>
      <c r="W34" s="680"/>
      <c r="X34" s="680"/>
      <c r="Y34" s="681"/>
      <c r="Z34" s="682">
        <v>0.6</v>
      </c>
      <c r="AA34" s="682"/>
      <c r="AB34" s="682"/>
      <c r="AC34" s="682"/>
      <c r="AD34" s="683">
        <v>4600</v>
      </c>
      <c r="AE34" s="683"/>
      <c r="AF34" s="683"/>
      <c r="AG34" s="683"/>
      <c r="AH34" s="683"/>
      <c r="AI34" s="683"/>
      <c r="AJ34" s="683"/>
      <c r="AK34" s="683"/>
      <c r="AL34" s="684">
        <v>0.1</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1095785</v>
      </c>
      <c r="CS34" s="680"/>
      <c r="CT34" s="680"/>
      <c r="CU34" s="680"/>
      <c r="CV34" s="680"/>
      <c r="CW34" s="680"/>
      <c r="CX34" s="680"/>
      <c r="CY34" s="681"/>
      <c r="CZ34" s="684">
        <v>10.6</v>
      </c>
      <c r="DA34" s="715"/>
      <c r="DB34" s="715"/>
      <c r="DC34" s="717"/>
      <c r="DD34" s="688">
        <v>763196</v>
      </c>
      <c r="DE34" s="680"/>
      <c r="DF34" s="680"/>
      <c r="DG34" s="680"/>
      <c r="DH34" s="680"/>
      <c r="DI34" s="680"/>
      <c r="DJ34" s="680"/>
      <c r="DK34" s="681"/>
      <c r="DL34" s="688">
        <v>660089</v>
      </c>
      <c r="DM34" s="680"/>
      <c r="DN34" s="680"/>
      <c r="DO34" s="680"/>
      <c r="DP34" s="680"/>
      <c r="DQ34" s="680"/>
      <c r="DR34" s="680"/>
      <c r="DS34" s="680"/>
      <c r="DT34" s="680"/>
      <c r="DU34" s="680"/>
      <c r="DV34" s="681"/>
      <c r="DW34" s="684">
        <v>10.5</v>
      </c>
      <c r="DX34" s="715"/>
      <c r="DY34" s="715"/>
      <c r="DZ34" s="715"/>
      <c r="EA34" s="715"/>
      <c r="EB34" s="715"/>
      <c r="EC34" s="716"/>
    </row>
    <row r="35" spans="2:133" ht="11.25" customHeight="1" x14ac:dyDescent="0.15">
      <c r="B35" s="676" t="s">
        <v>324</v>
      </c>
      <c r="C35" s="677"/>
      <c r="D35" s="677"/>
      <c r="E35" s="677"/>
      <c r="F35" s="677"/>
      <c r="G35" s="677"/>
      <c r="H35" s="677"/>
      <c r="I35" s="677"/>
      <c r="J35" s="677"/>
      <c r="K35" s="677"/>
      <c r="L35" s="677"/>
      <c r="M35" s="677"/>
      <c r="N35" s="677"/>
      <c r="O35" s="677"/>
      <c r="P35" s="677"/>
      <c r="Q35" s="678"/>
      <c r="R35" s="679">
        <v>595393</v>
      </c>
      <c r="S35" s="680"/>
      <c r="T35" s="680"/>
      <c r="U35" s="680"/>
      <c r="V35" s="680"/>
      <c r="W35" s="680"/>
      <c r="X35" s="680"/>
      <c r="Y35" s="681"/>
      <c r="Z35" s="682">
        <v>5.6</v>
      </c>
      <c r="AA35" s="682"/>
      <c r="AB35" s="682"/>
      <c r="AC35" s="682"/>
      <c r="AD35" s="683" t="s">
        <v>231</v>
      </c>
      <c r="AE35" s="683"/>
      <c r="AF35" s="683"/>
      <c r="AG35" s="683"/>
      <c r="AH35" s="683"/>
      <c r="AI35" s="683"/>
      <c r="AJ35" s="683"/>
      <c r="AK35" s="683"/>
      <c r="AL35" s="684" t="s">
        <v>240</v>
      </c>
      <c r="AM35" s="685"/>
      <c r="AN35" s="685"/>
      <c r="AO35" s="686"/>
      <c r="AP35" s="234"/>
      <c r="AQ35" s="752" t="s">
        <v>325</v>
      </c>
      <c r="AR35" s="753"/>
      <c r="AS35" s="753"/>
      <c r="AT35" s="753"/>
      <c r="AU35" s="753"/>
      <c r="AV35" s="753"/>
      <c r="AW35" s="753"/>
      <c r="AX35" s="753"/>
      <c r="AY35" s="754"/>
      <c r="AZ35" s="668">
        <v>1329170</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55965</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540779</v>
      </c>
      <c r="CS35" s="703"/>
      <c r="CT35" s="703"/>
      <c r="CU35" s="703"/>
      <c r="CV35" s="703"/>
      <c r="CW35" s="703"/>
      <c r="CX35" s="703"/>
      <c r="CY35" s="704"/>
      <c r="CZ35" s="684">
        <v>5.3</v>
      </c>
      <c r="DA35" s="715"/>
      <c r="DB35" s="715"/>
      <c r="DC35" s="717"/>
      <c r="DD35" s="688">
        <v>527147</v>
      </c>
      <c r="DE35" s="703"/>
      <c r="DF35" s="703"/>
      <c r="DG35" s="703"/>
      <c r="DH35" s="703"/>
      <c r="DI35" s="703"/>
      <c r="DJ35" s="703"/>
      <c r="DK35" s="704"/>
      <c r="DL35" s="688">
        <v>449459</v>
      </c>
      <c r="DM35" s="703"/>
      <c r="DN35" s="703"/>
      <c r="DO35" s="703"/>
      <c r="DP35" s="703"/>
      <c r="DQ35" s="703"/>
      <c r="DR35" s="703"/>
      <c r="DS35" s="703"/>
      <c r="DT35" s="703"/>
      <c r="DU35" s="703"/>
      <c r="DV35" s="704"/>
      <c r="DW35" s="684">
        <v>7.1</v>
      </c>
      <c r="DX35" s="715"/>
      <c r="DY35" s="715"/>
      <c r="DZ35" s="715"/>
      <c r="EA35" s="715"/>
      <c r="EB35" s="715"/>
      <c r="EC35" s="716"/>
    </row>
    <row r="36" spans="2:133" ht="11.25" customHeight="1" x14ac:dyDescent="0.15">
      <c r="B36" s="676" t="s">
        <v>328</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231</v>
      </c>
      <c r="AA36" s="682"/>
      <c r="AB36" s="682"/>
      <c r="AC36" s="682"/>
      <c r="AD36" s="683" t="s">
        <v>255</v>
      </c>
      <c r="AE36" s="683"/>
      <c r="AF36" s="683"/>
      <c r="AG36" s="683"/>
      <c r="AH36" s="683"/>
      <c r="AI36" s="683"/>
      <c r="AJ36" s="683"/>
      <c r="AK36" s="683"/>
      <c r="AL36" s="684" t="s">
        <v>240</v>
      </c>
      <c r="AM36" s="685"/>
      <c r="AN36" s="685"/>
      <c r="AO36" s="686"/>
      <c r="AQ36" s="756" t="s">
        <v>329</v>
      </c>
      <c r="AR36" s="757"/>
      <c r="AS36" s="757"/>
      <c r="AT36" s="757"/>
      <c r="AU36" s="757"/>
      <c r="AV36" s="757"/>
      <c r="AW36" s="757"/>
      <c r="AX36" s="757"/>
      <c r="AY36" s="758"/>
      <c r="AZ36" s="679">
        <v>395190</v>
      </c>
      <c r="BA36" s="680"/>
      <c r="BB36" s="680"/>
      <c r="BC36" s="680"/>
      <c r="BD36" s="703"/>
      <c r="BE36" s="703"/>
      <c r="BF36" s="738"/>
      <c r="BG36" s="694" t="s">
        <v>330</v>
      </c>
      <c r="BH36" s="695"/>
      <c r="BI36" s="695"/>
      <c r="BJ36" s="695"/>
      <c r="BK36" s="695"/>
      <c r="BL36" s="695"/>
      <c r="BM36" s="695"/>
      <c r="BN36" s="695"/>
      <c r="BO36" s="695"/>
      <c r="BP36" s="695"/>
      <c r="BQ36" s="695"/>
      <c r="BR36" s="695"/>
      <c r="BS36" s="695"/>
      <c r="BT36" s="695"/>
      <c r="BU36" s="696"/>
      <c r="BV36" s="679">
        <v>31559</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2059726</v>
      </c>
      <c r="CS36" s="680"/>
      <c r="CT36" s="680"/>
      <c r="CU36" s="680"/>
      <c r="CV36" s="680"/>
      <c r="CW36" s="680"/>
      <c r="CX36" s="680"/>
      <c r="CY36" s="681"/>
      <c r="CZ36" s="684">
        <v>20</v>
      </c>
      <c r="DA36" s="715"/>
      <c r="DB36" s="715"/>
      <c r="DC36" s="717"/>
      <c r="DD36" s="688">
        <v>1237367</v>
      </c>
      <c r="DE36" s="680"/>
      <c r="DF36" s="680"/>
      <c r="DG36" s="680"/>
      <c r="DH36" s="680"/>
      <c r="DI36" s="680"/>
      <c r="DJ36" s="680"/>
      <c r="DK36" s="681"/>
      <c r="DL36" s="688">
        <v>1024802</v>
      </c>
      <c r="DM36" s="680"/>
      <c r="DN36" s="680"/>
      <c r="DO36" s="680"/>
      <c r="DP36" s="680"/>
      <c r="DQ36" s="680"/>
      <c r="DR36" s="680"/>
      <c r="DS36" s="680"/>
      <c r="DT36" s="680"/>
      <c r="DU36" s="680"/>
      <c r="DV36" s="681"/>
      <c r="DW36" s="684">
        <v>16.3</v>
      </c>
      <c r="DX36" s="715"/>
      <c r="DY36" s="715"/>
      <c r="DZ36" s="715"/>
      <c r="EA36" s="715"/>
      <c r="EB36" s="715"/>
      <c r="EC36" s="716"/>
    </row>
    <row r="37" spans="2:133" ht="11.25" customHeight="1" x14ac:dyDescent="0.15">
      <c r="B37" s="676" t="s">
        <v>332</v>
      </c>
      <c r="C37" s="677"/>
      <c r="D37" s="677"/>
      <c r="E37" s="677"/>
      <c r="F37" s="677"/>
      <c r="G37" s="677"/>
      <c r="H37" s="677"/>
      <c r="I37" s="677"/>
      <c r="J37" s="677"/>
      <c r="K37" s="677"/>
      <c r="L37" s="677"/>
      <c r="M37" s="677"/>
      <c r="N37" s="677"/>
      <c r="O37" s="677"/>
      <c r="P37" s="677"/>
      <c r="Q37" s="678"/>
      <c r="R37" s="679">
        <v>291393</v>
      </c>
      <c r="S37" s="680"/>
      <c r="T37" s="680"/>
      <c r="U37" s="680"/>
      <c r="V37" s="680"/>
      <c r="W37" s="680"/>
      <c r="X37" s="680"/>
      <c r="Y37" s="681"/>
      <c r="Z37" s="682">
        <v>2.8</v>
      </c>
      <c r="AA37" s="682"/>
      <c r="AB37" s="682"/>
      <c r="AC37" s="682"/>
      <c r="AD37" s="683" t="s">
        <v>231</v>
      </c>
      <c r="AE37" s="683"/>
      <c r="AF37" s="683"/>
      <c r="AG37" s="683"/>
      <c r="AH37" s="683"/>
      <c r="AI37" s="683"/>
      <c r="AJ37" s="683"/>
      <c r="AK37" s="683"/>
      <c r="AL37" s="684" t="s">
        <v>240</v>
      </c>
      <c r="AM37" s="685"/>
      <c r="AN37" s="685"/>
      <c r="AO37" s="686"/>
      <c r="AQ37" s="756" t="s">
        <v>333</v>
      </c>
      <c r="AR37" s="757"/>
      <c r="AS37" s="757"/>
      <c r="AT37" s="757"/>
      <c r="AU37" s="757"/>
      <c r="AV37" s="757"/>
      <c r="AW37" s="757"/>
      <c r="AX37" s="757"/>
      <c r="AY37" s="758"/>
      <c r="AZ37" s="679">
        <v>195269</v>
      </c>
      <c r="BA37" s="680"/>
      <c r="BB37" s="680"/>
      <c r="BC37" s="680"/>
      <c r="BD37" s="703"/>
      <c r="BE37" s="703"/>
      <c r="BF37" s="738"/>
      <c r="BG37" s="694" t="s">
        <v>334</v>
      </c>
      <c r="BH37" s="695"/>
      <c r="BI37" s="695"/>
      <c r="BJ37" s="695"/>
      <c r="BK37" s="695"/>
      <c r="BL37" s="695"/>
      <c r="BM37" s="695"/>
      <c r="BN37" s="695"/>
      <c r="BO37" s="695"/>
      <c r="BP37" s="695"/>
      <c r="BQ37" s="695"/>
      <c r="BR37" s="695"/>
      <c r="BS37" s="695"/>
      <c r="BT37" s="695"/>
      <c r="BU37" s="696"/>
      <c r="BV37" s="679">
        <v>2468</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487073</v>
      </c>
      <c r="CS37" s="703"/>
      <c r="CT37" s="703"/>
      <c r="CU37" s="703"/>
      <c r="CV37" s="703"/>
      <c r="CW37" s="703"/>
      <c r="CX37" s="703"/>
      <c r="CY37" s="704"/>
      <c r="CZ37" s="684">
        <v>4.7</v>
      </c>
      <c r="DA37" s="715"/>
      <c r="DB37" s="715"/>
      <c r="DC37" s="717"/>
      <c r="DD37" s="688">
        <v>487073</v>
      </c>
      <c r="DE37" s="703"/>
      <c r="DF37" s="703"/>
      <c r="DG37" s="703"/>
      <c r="DH37" s="703"/>
      <c r="DI37" s="703"/>
      <c r="DJ37" s="703"/>
      <c r="DK37" s="704"/>
      <c r="DL37" s="688">
        <v>477478</v>
      </c>
      <c r="DM37" s="703"/>
      <c r="DN37" s="703"/>
      <c r="DO37" s="703"/>
      <c r="DP37" s="703"/>
      <c r="DQ37" s="703"/>
      <c r="DR37" s="703"/>
      <c r="DS37" s="703"/>
      <c r="DT37" s="703"/>
      <c r="DU37" s="703"/>
      <c r="DV37" s="704"/>
      <c r="DW37" s="684">
        <v>7.6</v>
      </c>
      <c r="DX37" s="715"/>
      <c r="DY37" s="715"/>
      <c r="DZ37" s="715"/>
      <c r="EA37" s="715"/>
      <c r="EB37" s="715"/>
      <c r="EC37" s="716"/>
    </row>
    <row r="38" spans="2:133" ht="11.25" customHeight="1" x14ac:dyDescent="0.15">
      <c r="B38" s="724" t="s">
        <v>336</v>
      </c>
      <c r="C38" s="725"/>
      <c r="D38" s="725"/>
      <c r="E38" s="725"/>
      <c r="F38" s="725"/>
      <c r="G38" s="725"/>
      <c r="H38" s="725"/>
      <c r="I38" s="725"/>
      <c r="J38" s="725"/>
      <c r="K38" s="725"/>
      <c r="L38" s="725"/>
      <c r="M38" s="725"/>
      <c r="N38" s="725"/>
      <c r="O38" s="725"/>
      <c r="P38" s="725"/>
      <c r="Q38" s="726"/>
      <c r="R38" s="759">
        <v>10560394</v>
      </c>
      <c r="S38" s="760"/>
      <c r="T38" s="760"/>
      <c r="U38" s="760"/>
      <c r="V38" s="760"/>
      <c r="W38" s="760"/>
      <c r="X38" s="760"/>
      <c r="Y38" s="761"/>
      <c r="Z38" s="762">
        <v>100</v>
      </c>
      <c r="AA38" s="762"/>
      <c r="AB38" s="762"/>
      <c r="AC38" s="762"/>
      <c r="AD38" s="763">
        <v>5998093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240</v>
      </c>
      <c r="BA38" s="680"/>
      <c r="BB38" s="680"/>
      <c r="BC38" s="680"/>
      <c r="BD38" s="703"/>
      <c r="BE38" s="703"/>
      <c r="BF38" s="738"/>
      <c r="BG38" s="694" t="s">
        <v>338</v>
      </c>
      <c r="BH38" s="695"/>
      <c r="BI38" s="695"/>
      <c r="BJ38" s="695"/>
      <c r="BK38" s="695"/>
      <c r="BL38" s="695"/>
      <c r="BM38" s="695"/>
      <c r="BN38" s="695"/>
      <c r="BO38" s="695"/>
      <c r="BP38" s="695"/>
      <c r="BQ38" s="695"/>
      <c r="BR38" s="695"/>
      <c r="BS38" s="695"/>
      <c r="BT38" s="695"/>
      <c r="BU38" s="696"/>
      <c r="BV38" s="679">
        <v>4176</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1133901</v>
      </c>
      <c r="CS38" s="680"/>
      <c r="CT38" s="680"/>
      <c r="CU38" s="680"/>
      <c r="CV38" s="680"/>
      <c r="CW38" s="680"/>
      <c r="CX38" s="680"/>
      <c r="CY38" s="681"/>
      <c r="CZ38" s="684">
        <v>11</v>
      </c>
      <c r="DA38" s="715"/>
      <c r="DB38" s="715"/>
      <c r="DC38" s="717"/>
      <c r="DD38" s="688">
        <v>1004300</v>
      </c>
      <c r="DE38" s="680"/>
      <c r="DF38" s="680"/>
      <c r="DG38" s="680"/>
      <c r="DH38" s="680"/>
      <c r="DI38" s="680"/>
      <c r="DJ38" s="680"/>
      <c r="DK38" s="681"/>
      <c r="DL38" s="688">
        <v>798021</v>
      </c>
      <c r="DM38" s="680"/>
      <c r="DN38" s="680"/>
      <c r="DO38" s="680"/>
      <c r="DP38" s="680"/>
      <c r="DQ38" s="680"/>
      <c r="DR38" s="680"/>
      <c r="DS38" s="680"/>
      <c r="DT38" s="680"/>
      <c r="DU38" s="680"/>
      <c r="DV38" s="681"/>
      <c r="DW38" s="684">
        <v>12.7</v>
      </c>
      <c r="DX38" s="715"/>
      <c r="DY38" s="715"/>
      <c r="DZ38" s="715"/>
      <c r="EA38" s="715"/>
      <c r="EB38" s="715"/>
      <c r="EC38" s="716"/>
    </row>
    <row r="39" spans="2:133" ht="11.25" customHeight="1" x14ac:dyDescent="0.15">
      <c r="AQ39" s="756" t="s">
        <v>340</v>
      </c>
      <c r="AR39" s="757"/>
      <c r="AS39" s="757"/>
      <c r="AT39" s="757"/>
      <c r="AU39" s="757"/>
      <c r="AV39" s="757"/>
      <c r="AW39" s="757"/>
      <c r="AX39" s="757"/>
      <c r="AY39" s="758"/>
      <c r="AZ39" s="679" t="s">
        <v>240</v>
      </c>
      <c r="BA39" s="680"/>
      <c r="BB39" s="680"/>
      <c r="BC39" s="680"/>
      <c r="BD39" s="703"/>
      <c r="BE39" s="703"/>
      <c r="BF39" s="738"/>
      <c r="BG39" s="770" t="s">
        <v>341</v>
      </c>
      <c r="BH39" s="771"/>
      <c r="BI39" s="771"/>
      <c r="BJ39" s="771"/>
      <c r="BK39" s="771"/>
      <c r="BL39" s="235"/>
      <c r="BM39" s="695" t="s">
        <v>342</v>
      </c>
      <c r="BN39" s="695"/>
      <c r="BO39" s="695"/>
      <c r="BP39" s="695"/>
      <c r="BQ39" s="695"/>
      <c r="BR39" s="695"/>
      <c r="BS39" s="695"/>
      <c r="BT39" s="695"/>
      <c r="BU39" s="696"/>
      <c r="BV39" s="679">
        <v>103</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1206975</v>
      </c>
      <c r="CS39" s="703"/>
      <c r="CT39" s="703"/>
      <c r="CU39" s="703"/>
      <c r="CV39" s="703"/>
      <c r="CW39" s="703"/>
      <c r="CX39" s="703"/>
      <c r="CY39" s="704"/>
      <c r="CZ39" s="684">
        <v>11.7</v>
      </c>
      <c r="DA39" s="715"/>
      <c r="DB39" s="715"/>
      <c r="DC39" s="717"/>
      <c r="DD39" s="688">
        <v>335692</v>
      </c>
      <c r="DE39" s="703"/>
      <c r="DF39" s="703"/>
      <c r="DG39" s="703"/>
      <c r="DH39" s="703"/>
      <c r="DI39" s="703"/>
      <c r="DJ39" s="703"/>
      <c r="DK39" s="704"/>
      <c r="DL39" s="688" t="s">
        <v>231</v>
      </c>
      <c r="DM39" s="703"/>
      <c r="DN39" s="703"/>
      <c r="DO39" s="703"/>
      <c r="DP39" s="703"/>
      <c r="DQ39" s="703"/>
      <c r="DR39" s="703"/>
      <c r="DS39" s="703"/>
      <c r="DT39" s="703"/>
      <c r="DU39" s="703"/>
      <c r="DV39" s="704"/>
      <c r="DW39" s="684" t="s">
        <v>240</v>
      </c>
      <c r="DX39" s="715"/>
      <c r="DY39" s="715"/>
      <c r="DZ39" s="715"/>
      <c r="EA39" s="715"/>
      <c r="EB39" s="715"/>
      <c r="EC39" s="716"/>
    </row>
    <row r="40" spans="2:133" ht="11.25" customHeight="1" x14ac:dyDescent="0.15">
      <c r="AQ40" s="756" t="s">
        <v>344</v>
      </c>
      <c r="AR40" s="757"/>
      <c r="AS40" s="757"/>
      <c r="AT40" s="757"/>
      <c r="AU40" s="757"/>
      <c r="AV40" s="757"/>
      <c r="AW40" s="757"/>
      <c r="AX40" s="757"/>
      <c r="AY40" s="758"/>
      <c r="AZ40" s="679">
        <v>180940</v>
      </c>
      <c r="BA40" s="680"/>
      <c r="BB40" s="680"/>
      <c r="BC40" s="680"/>
      <c r="BD40" s="703"/>
      <c r="BE40" s="703"/>
      <c r="BF40" s="738"/>
      <c r="BG40" s="770"/>
      <c r="BH40" s="771"/>
      <c r="BI40" s="771"/>
      <c r="BJ40" s="771"/>
      <c r="BK40" s="771"/>
      <c r="BL40" s="235"/>
      <c r="BM40" s="695" t="s">
        <v>345</v>
      </c>
      <c r="BN40" s="695"/>
      <c r="BO40" s="695"/>
      <c r="BP40" s="695"/>
      <c r="BQ40" s="695"/>
      <c r="BR40" s="695"/>
      <c r="BS40" s="695"/>
      <c r="BT40" s="695"/>
      <c r="BU40" s="696"/>
      <c r="BV40" s="679" t="s">
        <v>231</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t="s">
        <v>240</v>
      </c>
      <c r="CS40" s="680"/>
      <c r="CT40" s="680"/>
      <c r="CU40" s="680"/>
      <c r="CV40" s="680"/>
      <c r="CW40" s="680"/>
      <c r="CX40" s="680"/>
      <c r="CY40" s="681"/>
      <c r="CZ40" s="684" t="s">
        <v>240</v>
      </c>
      <c r="DA40" s="715"/>
      <c r="DB40" s="715"/>
      <c r="DC40" s="717"/>
      <c r="DD40" s="688" t="s">
        <v>231</v>
      </c>
      <c r="DE40" s="680"/>
      <c r="DF40" s="680"/>
      <c r="DG40" s="680"/>
      <c r="DH40" s="680"/>
      <c r="DI40" s="680"/>
      <c r="DJ40" s="680"/>
      <c r="DK40" s="681"/>
      <c r="DL40" s="688" t="s">
        <v>231</v>
      </c>
      <c r="DM40" s="680"/>
      <c r="DN40" s="680"/>
      <c r="DO40" s="680"/>
      <c r="DP40" s="680"/>
      <c r="DQ40" s="680"/>
      <c r="DR40" s="680"/>
      <c r="DS40" s="680"/>
      <c r="DT40" s="680"/>
      <c r="DU40" s="680"/>
      <c r="DV40" s="681"/>
      <c r="DW40" s="684" t="s">
        <v>231</v>
      </c>
      <c r="DX40" s="715"/>
      <c r="DY40" s="715"/>
      <c r="DZ40" s="715"/>
      <c r="EA40" s="715"/>
      <c r="EB40" s="715"/>
      <c r="EC40" s="716"/>
    </row>
    <row r="41" spans="2:133" ht="11.25" customHeight="1" x14ac:dyDescent="0.15">
      <c r="AQ41" s="766" t="s">
        <v>347</v>
      </c>
      <c r="AR41" s="767"/>
      <c r="AS41" s="767"/>
      <c r="AT41" s="767"/>
      <c r="AU41" s="767"/>
      <c r="AV41" s="767"/>
      <c r="AW41" s="767"/>
      <c r="AX41" s="767"/>
      <c r="AY41" s="768"/>
      <c r="AZ41" s="759">
        <v>557771</v>
      </c>
      <c r="BA41" s="760"/>
      <c r="BB41" s="760"/>
      <c r="BC41" s="760"/>
      <c r="BD41" s="749"/>
      <c r="BE41" s="749"/>
      <c r="BF41" s="751"/>
      <c r="BG41" s="772"/>
      <c r="BH41" s="773"/>
      <c r="BI41" s="773"/>
      <c r="BJ41" s="773"/>
      <c r="BK41" s="773"/>
      <c r="BL41" s="236"/>
      <c r="BM41" s="706" t="s">
        <v>348</v>
      </c>
      <c r="BN41" s="706"/>
      <c r="BO41" s="706"/>
      <c r="BP41" s="706"/>
      <c r="BQ41" s="706"/>
      <c r="BR41" s="706"/>
      <c r="BS41" s="706"/>
      <c r="BT41" s="706"/>
      <c r="BU41" s="707"/>
      <c r="BV41" s="759">
        <v>352</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231</v>
      </c>
      <c r="CS41" s="703"/>
      <c r="CT41" s="703"/>
      <c r="CU41" s="703"/>
      <c r="CV41" s="703"/>
      <c r="CW41" s="703"/>
      <c r="CX41" s="703"/>
      <c r="CY41" s="704"/>
      <c r="CZ41" s="684" t="s">
        <v>231</v>
      </c>
      <c r="DA41" s="715"/>
      <c r="DB41" s="715"/>
      <c r="DC41" s="717"/>
      <c r="DD41" s="688" t="s">
        <v>240</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650620</v>
      </c>
      <c r="CS42" s="680"/>
      <c r="CT42" s="680"/>
      <c r="CU42" s="680"/>
      <c r="CV42" s="680"/>
      <c r="CW42" s="680"/>
      <c r="CX42" s="680"/>
      <c r="CY42" s="681"/>
      <c r="CZ42" s="684">
        <v>6.3</v>
      </c>
      <c r="DA42" s="685"/>
      <c r="DB42" s="685"/>
      <c r="DC42" s="780"/>
      <c r="DD42" s="688">
        <v>154463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16344</v>
      </c>
      <c r="CS43" s="703"/>
      <c r="CT43" s="703"/>
      <c r="CU43" s="703"/>
      <c r="CV43" s="703"/>
      <c r="CW43" s="703"/>
      <c r="CX43" s="703"/>
      <c r="CY43" s="704"/>
      <c r="CZ43" s="684">
        <v>0.2</v>
      </c>
      <c r="DA43" s="715"/>
      <c r="DB43" s="715"/>
      <c r="DC43" s="717"/>
      <c r="DD43" s="688">
        <v>16344</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354</v>
      </c>
      <c r="CD44" s="791" t="s">
        <v>306</v>
      </c>
      <c r="CE44" s="792"/>
      <c r="CF44" s="676" t="s">
        <v>355</v>
      </c>
      <c r="CG44" s="677"/>
      <c r="CH44" s="677"/>
      <c r="CI44" s="677"/>
      <c r="CJ44" s="677"/>
      <c r="CK44" s="677"/>
      <c r="CL44" s="677"/>
      <c r="CM44" s="677"/>
      <c r="CN44" s="677"/>
      <c r="CO44" s="677"/>
      <c r="CP44" s="677"/>
      <c r="CQ44" s="678"/>
      <c r="CR44" s="679">
        <v>603893</v>
      </c>
      <c r="CS44" s="680"/>
      <c r="CT44" s="680"/>
      <c r="CU44" s="680"/>
      <c r="CV44" s="680"/>
      <c r="CW44" s="680"/>
      <c r="CX44" s="680"/>
      <c r="CY44" s="681"/>
      <c r="CZ44" s="684">
        <v>5.9</v>
      </c>
      <c r="DA44" s="685"/>
      <c r="DB44" s="685"/>
      <c r="DC44" s="780"/>
      <c r="DD44" s="688">
        <v>119725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356</v>
      </c>
      <c r="CG45" s="677"/>
      <c r="CH45" s="677"/>
      <c r="CI45" s="677"/>
      <c r="CJ45" s="677"/>
      <c r="CK45" s="677"/>
      <c r="CL45" s="677"/>
      <c r="CM45" s="677"/>
      <c r="CN45" s="677"/>
      <c r="CO45" s="677"/>
      <c r="CP45" s="677"/>
      <c r="CQ45" s="678"/>
      <c r="CR45" s="679">
        <v>270025</v>
      </c>
      <c r="CS45" s="703"/>
      <c r="CT45" s="703"/>
      <c r="CU45" s="703"/>
      <c r="CV45" s="703"/>
      <c r="CW45" s="703"/>
      <c r="CX45" s="703"/>
      <c r="CY45" s="704"/>
      <c r="CZ45" s="684">
        <v>2.6</v>
      </c>
      <c r="DA45" s="715"/>
      <c r="DB45" s="715"/>
      <c r="DC45" s="717"/>
      <c r="DD45" s="688">
        <v>16376</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357</v>
      </c>
      <c r="CG46" s="677"/>
      <c r="CH46" s="677"/>
      <c r="CI46" s="677"/>
      <c r="CJ46" s="677"/>
      <c r="CK46" s="677"/>
      <c r="CL46" s="677"/>
      <c r="CM46" s="677"/>
      <c r="CN46" s="677"/>
      <c r="CO46" s="677"/>
      <c r="CP46" s="677"/>
      <c r="CQ46" s="678"/>
      <c r="CR46" s="679">
        <v>333810</v>
      </c>
      <c r="CS46" s="680"/>
      <c r="CT46" s="680"/>
      <c r="CU46" s="680"/>
      <c r="CV46" s="680"/>
      <c r="CW46" s="680"/>
      <c r="CX46" s="680"/>
      <c r="CY46" s="681"/>
      <c r="CZ46" s="684">
        <v>3.2</v>
      </c>
      <c r="DA46" s="685"/>
      <c r="DB46" s="685"/>
      <c r="DC46" s="780"/>
      <c r="DD46" s="688">
        <v>103291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358</v>
      </c>
      <c r="CG47" s="677"/>
      <c r="CH47" s="677"/>
      <c r="CI47" s="677"/>
      <c r="CJ47" s="677"/>
      <c r="CK47" s="677"/>
      <c r="CL47" s="677"/>
      <c r="CM47" s="677"/>
      <c r="CN47" s="677"/>
      <c r="CO47" s="677"/>
      <c r="CP47" s="677"/>
      <c r="CQ47" s="678"/>
      <c r="CR47" s="679">
        <v>46727</v>
      </c>
      <c r="CS47" s="703"/>
      <c r="CT47" s="703"/>
      <c r="CU47" s="703"/>
      <c r="CV47" s="703"/>
      <c r="CW47" s="703"/>
      <c r="CX47" s="703"/>
      <c r="CY47" s="704"/>
      <c r="CZ47" s="684">
        <v>0.5</v>
      </c>
      <c r="DA47" s="715"/>
      <c r="DB47" s="715"/>
      <c r="DC47" s="717"/>
      <c r="DD47" s="688">
        <v>34738</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359</v>
      </c>
      <c r="CG48" s="677"/>
      <c r="CH48" s="677"/>
      <c r="CI48" s="677"/>
      <c r="CJ48" s="677"/>
      <c r="CK48" s="677"/>
      <c r="CL48" s="677"/>
      <c r="CM48" s="677"/>
      <c r="CN48" s="677"/>
      <c r="CO48" s="677"/>
      <c r="CP48" s="677"/>
      <c r="CQ48" s="678"/>
      <c r="CR48" s="679" t="s">
        <v>231</v>
      </c>
      <c r="CS48" s="680"/>
      <c r="CT48" s="680"/>
      <c r="CU48" s="680"/>
      <c r="CV48" s="680"/>
      <c r="CW48" s="680"/>
      <c r="CX48" s="680"/>
      <c r="CY48" s="681"/>
      <c r="CZ48" s="684" t="s">
        <v>240</v>
      </c>
      <c r="DA48" s="685"/>
      <c r="DB48" s="685"/>
      <c r="DC48" s="780"/>
      <c r="DD48" s="688" t="s">
        <v>231</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360</v>
      </c>
      <c r="CE49" s="725"/>
      <c r="CF49" s="725"/>
      <c r="CG49" s="725"/>
      <c r="CH49" s="725"/>
      <c r="CI49" s="725"/>
      <c r="CJ49" s="725"/>
      <c r="CK49" s="725"/>
      <c r="CL49" s="725"/>
      <c r="CM49" s="725"/>
      <c r="CN49" s="725"/>
      <c r="CO49" s="725"/>
      <c r="CP49" s="725"/>
      <c r="CQ49" s="726"/>
      <c r="CR49" s="759">
        <v>10291543</v>
      </c>
      <c r="CS49" s="749"/>
      <c r="CT49" s="749"/>
      <c r="CU49" s="749"/>
      <c r="CV49" s="749"/>
      <c r="CW49" s="749"/>
      <c r="CX49" s="749"/>
      <c r="CY49" s="781"/>
      <c r="CZ49" s="764">
        <v>100</v>
      </c>
      <c r="DA49" s="782"/>
      <c r="DB49" s="782"/>
      <c r="DC49" s="783"/>
      <c r="DD49" s="784">
        <v>6894339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ck4Bcq6pInXNHjcReQMeVfnli/RGOns5zFs7xRahm0YR7TnSMvEB/9LrBc6/B1hUtg5jM/qO0z/WC6GCr7hJFw==" saltValue="7c8qnvFjQnDEBp5IhNBgA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1"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383</v>
      </c>
      <c r="C7" s="812"/>
      <c r="D7" s="812"/>
      <c r="E7" s="812"/>
      <c r="F7" s="812"/>
      <c r="G7" s="812"/>
      <c r="H7" s="812"/>
      <c r="I7" s="812"/>
      <c r="J7" s="812"/>
      <c r="K7" s="812"/>
      <c r="L7" s="812"/>
      <c r="M7" s="812"/>
      <c r="N7" s="812"/>
      <c r="O7" s="812"/>
      <c r="P7" s="813"/>
      <c r="Q7" s="814">
        <v>10560</v>
      </c>
      <c r="R7" s="815"/>
      <c r="S7" s="815"/>
      <c r="T7" s="815"/>
      <c r="U7" s="815"/>
      <c r="V7" s="815">
        <v>10292</v>
      </c>
      <c r="W7" s="815"/>
      <c r="X7" s="815"/>
      <c r="Y7" s="815"/>
      <c r="Z7" s="815"/>
      <c r="AA7" s="815">
        <v>269</v>
      </c>
      <c r="AB7" s="815"/>
      <c r="AC7" s="815"/>
      <c r="AD7" s="815"/>
      <c r="AE7" s="816"/>
      <c r="AF7" s="817">
        <v>206</v>
      </c>
      <c r="AG7" s="818"/>
      <c r="AH7" s="818"/>
      <c r="AI7" s="818"/>
      <c r="AJ7" s="819"/>
      <c r="AK7" s="854">
        <v>904</v>
      </c>
      <c r="AL7" s="855"/>
      <c r="AM7" s="855"/>
      <c r="AN7" s="855"/>
      <c r="AO7" s="855"/>
      <c r="AP7" s="855">
        <v>10019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6</v>
      </c>
      <c r="CI7" s="852"/>
      <c r="CJ7" s="852"/>
      <c r="CK7" s="852"/>
      <c r="CL7" s="853"/>
      <c r="CM7" s="851">
        <v>119</v>
      </c>
      <c r="CN7" s="852"/>
      <c r="CO7" s="852"/>
      <c r="CP7" s="852"/>
      <c r="CQ7" s="853"/>
      <c r="CR7" s="851">
        <v>40</v>
      </c>
      <c r="CS7" s="852"/>
      <c r="CT7" s="852"/>
      <c r="CU7" s="852"/>
      <c r="CV7" s="853"/>
      <c r="CW7" s="851">
        <v>28</v>
      </c>
      <c r="CX7" s="852"/>
      <c r="CY7" s="852"/>
      <c r="CZ7" s="852"/>
      <c r="DA7" s="853"/>
      <c r="DB7" s="851" t="s">
        <v>584</v>
      </c>
      <c r="DC7" s="852"/>
      <c r="DD7" s="852"/>
      <c r="DE7" s="852"/>
      <c r="DF7" s="853"/>
      <c r="DG7" s="851" t="s">
        <v>584</v>
      </c>
      <c r="DH7" s="852"/>
      <c r="DI7" s="852"/>
      <c r="DJ7" s="852"/>
      <c r="DK7" s="853"/>
      <c r="DL7" s="851" t="s">
        <v>585</v>
      </c>
      <c r="DM7" s="852"/>
      <c r="DN7" s="852"/>
      <c r="DO7" s="852"/>
      <c r="DP7" s="853"/>
      <c r="DQ7" s="851" t="s">
        <v>592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10560</v>
      </c>
      <c r="R23" s="874"/>
      <c r="S23" s="874"/>
      <c r="T23" s="874"/>
      <c r="U23" s="874"/>
      <c r="V23" s="874">
        <v>10292</v>
      </c>
      <c r="W23" s="874"/>
      <c r="X23" s="874"/>
      <c r="Y23" s="874"/>
      <c r="Z23" s="874"/>
      <c r="AA23" s="874">
        <v>269</v>
      </c>
      <c r="AB23" s="874"/>
      <c r="AC23" s="874"/>
      <c r="AD23" s="874"/>
      <c r="AE23" s="875"/>
      <c r="AF23" s="876">
        <v>206</v>
      </c>
      <c r="AG23" s="874"/>
      <c r="AH23" s="874"/>
      <c r="AI23" s="874"/>
      <c r="AJ23" s="877"/>
      <c r="AK23" s="878"/>
      <c r="AL23" s="879"/>
      <c r="AM23" s="879"/>
      <c r="AN23" s="879"/>
      <c r="AO23" s="879"/>
      <c r="AP23" s="874">
        <v>10019</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366</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2191</v>
      </c>
      <c r="R28" s="903"/>
      <c r="S28" s="903"/>
      <c r="T28" s="903"/>
      <c r="U28" s="903"/>
      <c r="V28" s="903">
        <v>2135</v>
      </c>
      <c r="W28" s="903"/>
      <c r="X28" s="903"/>
      <c r="Y28" s="903"/>
      <c r="Z28" s="903"/>
      <c r="AA28" s="903">
        <v>56</v>
      </c>
      <c r="AB28" s="903"/>
      <c r="AC28" s="903"/>
      <c r="AD28" s="903"/>
      <c r="AE28" s="904"/>
      <c r="AF28" s="905">
        <v>56</v>
      </c>
      <c r="AG28" s="903"/>
      <c r="AH28" s="903"/>
      <c r="AI28" s="903"/>
      <c r="AJ28" s="906"/>
      <c r="AK28" s="907">
        <v>152</v>
      </c>
      <c r="AL28" s="898"/>
      <c r="AM28" s="898"/>
      <c r="AN28" s="898"/>
      <c r="AO28" s="898"/>
      <c r="AP28" s="898" t="s">
        <v>584</v>
      </c>
      <c r="AQ28" s="898"/>
      <c r="AR28" s="898"/>
      <c r="AS28" s="898"/>
      <c r="AT28" s="898"/>
      <c r="AU28" s="898" t="s">
        <v>585</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1604</v>
      </c>
      <c r="R29" s="839"/>
      <c r="S29" s="839"/>
      <c r="T29" s="839"/>
      <c r="U29" s="839"/>
      <c r="V29" s="839">
        <v>1578</v>
      </c>
      <c r="W29" s="839"/>
      <c r="X29" s="839"/>
      <c r="Y29" s="839"/>
      <c r="Z29" s="839"/>
      <c r="AA29" s="839">
        <v>27</v>
      </c>
      <c r="AB29" s="839"/>
      <c r="AC29" s="839"/>
      <c r="AD29" s="839"/>
      <c r="AE29" s="840"/>
      <c r="AF29" s="841">
        <v>27</v>
      </c>
      <c r="AG29" s="842"/>
      <c r="AH29" s="842"/>
      <c r="AI29" s="842"/>
      <c r="AJ29" s="843"/>
      <c r="AK29" s="910">
        <v>209</v>
      </c>
      <c r="AL29" s="911"/>
      <c r="AM29" s="911"/>
      <c r="AN29" s="911"/>
      <c r="AO29" s="911"/>
      <c r="AP29" s="911" t="s">
        <v>585</v>
      </c>
      <c r="AQ29" s="911"/>
      <c r="AR29" s="911"/>
      <c r="AS29" s="911"/>
      <c r="AT29" s="911"/>
      <c r="AU29" s="911" t="s">
        <v>586</v>
      </c>
      <c r="AV29" s="911"/>
      <c r="AW29" s="911"/>
      <c r="AX29" s="911"/>
      <c r="AY29" s="911"/>
      <c r="AZ29" s="912" t="s">
        <v>588</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252</v>
      </c>
      <c r="R30" s="839"/>
      <c r="S30" s="839"/>
      <c r="T30" s="839"/>
      <c r="U30" s="839"/>
      <c r="V30" s="839">
        <v>247</v>
      </c>
      <c r="W30" s="839"/>
      <c r="X30" s="839"/>
      <c r="Y30" s="839"/>
      <c r="Z30" s="839"/>
      <c r="AA30" s="839">
        <v>5</v>
      </c>
      <c r="AB30" s="839"/>
      <c r="AC30" s="839"/>
      <c r="AD30" s="839"/>
      <c r="AE30" s="840"/>
      <c r="AF30" s="841">
        <v>5</v>
      </c>
      <c r="AG30" s="842"/>
      <c r="AH30" s="842"/>
      <c r="AI30" s="842"/>
      <c r="AJ30" s="843"/>
      <c r="AK30" s="910">
        <v>71</v>
      </c>
      <c r="AL30" s="911"/>
      <c r="AM30" s="911"/>
      <c r="AN30" s="911"/>
      <c r="AO30" s="911"/>
      <c r="AP30" s="911" t="s">
        <v>584</v>
      </c>
      <c r="AQ30" s="911"/>
      <c r="AR30" s="911"/>
      <c r="AS30" s="911"/>
      <c r="AT30" s="911"/>
      <c r="AU30" s="911" t="s">
        <v>585</v>
      </c>
      <c r="AV30" s="911"/>
      <c r="AW30" s="911"/>
      <c r="AX30" s="911"/>
      <c r="AY30" s="911"/>
      <c r="AZ30" s="912" t="s">
        <v>584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109</v>
      </c>
      <c r="R31" s="839"/>
      <c r="S31" s="839"/>
      <c r="T31" s="839"/>
      <c r="U31" s="839"/>
      <c r="V31" s="839">
        <v>109</v>
      </c>
      <c r="W31" s="839"/>
      <c r="X31" s="839"/>
      <c r="Y31" s="839"/>
      <c r="Z31" s="839"/>
      <c r="AA31" s="839">
        <v>0</v>
      </c>
      <c r="AB31" s="839"/>
      <c r="AC31" s="839"/>
      <c r="AD31" s="839"/>
      <c r="AE31" s="840"/>
      <c r="AF31" s="841">
        <v>0</v>
      </c>
      <c r="AG31" s="842"/>
      <c r="AH31" s="842"/>
      <c r="AI31" s="842"/>
      <c r="AJ31" s="843"/>
      <c r="AK31" s="910">
        <v>7</v>
      </c>
      <c r="AL31" s="911"/>
      <c r="AM31" s="911"/>
      <c r="AN31" s="911"/>
      <c r="AO31" s="911"/>
      <c r="AP31" s="911" t="s">
        <v>585</v>
      </c>
      <c r="AQ31" s="911"/>
      <c r="AR31" s="911"/>
      <c r="AS31" s="911"/>
      <c r="AT31" s="911"/>
      <c r="AU31" s="911" t="s">
        <v>584</v>
      </c>
      <c r="AV31" s="911"/>
      <c r="AW31" s="911"/>
      <c r="AX31" s="911"/>
      <c r="AY31" s="911"/>
      <c r="AZ31" s="912" t="s">
        <v>589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652</v>
      </c>
      <c r="R32" s="839"/>
      <c r="S32" s="839"/>
      <c r="T32" s="839"/>
      <c r="U32" s="839"/>
      <c r="V32" s="839">
        <v>602</v>
      </c>
      <c r="W32" s="839"/>
      <c r="X32" s="839"/>
      <c r="Y32" s="839"/>
      <c r="Z32" s="839"/>
      <c r="AA32" s="839">
        <v>49</v>
      </c>
      <c r="AB32" s="839"/>
      <c r="AC32" s="839"/>
      <c r="AD32" s="839"/>
      <c r="AE32" s="840"/>
      <c r="AF32" s="841">
        <v>301</v>
      </c>
      <c r="AG32" s="842"/>
      <c r="AH32" s="842"/>
      <c r="AI32" s="842"/>
      <c r="AJ32" s="843"/>
      <c r="AK32" s="910">
        <v>194</v>
      </c>
      <c r="AL32" s="911"/>
      <c r="AM32" s="911"/>
      <c r="AN32" s="911"/>
      <c r="AO32" s="911"/>
      <c r="AP32" s="911">
        <v>1473</v>
      </c>
      <c r="AQ32" s="911"/>
      <c r="AR32" s="911"/>
      <c r="AS32" s="911"/>
      <c r="AT32" s="911"/>
      <c r="AU32" s="911" t="s">
        <v>585</v>
      </c>
      <c r="AV32" s="911"/>
      <c r="AW32" s="911"/>
      <c r="AX32" s="911"/>
      <c r="AY32" s="911"/>
      <c r="AZ32" s="912" t="s">
        <v>590</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835</v>
      </c>
      <c r="R33" s="839"/>
      <c r="S33" s="839"/>
      <c r="T33" s="839"/>
      <c r="U33" s="839"/>
      <c r="V33" s="839">
        <v>829</v>
      </c>
      <c r="W33" s="839"/>
      <c r="X33" s="839"/>
      <c r="Y33" s="839"/>
      <c r="Z33" s="839"/>
      <c r="AA33" s="839">
        <v>6</v>
      </c>
      <c r="AB33" s="839"/>
      <c r="AC33" s="839"/>
      <c r="AD33" s="839"/>
      <c r="AE33" s="840"/>
      <c r="AF33" s="841">
        <v>6</v>
      </c>
      <c r="AG33" s="842"/>
      <c r="AH33" s="842"/>
      <c r="AI33" s="842"/>
      <c r="AJ33" s="843"/>
      <c r="AK33" s="910">
        <v>395</v>
      </c>
      <c r="AL33" s="911"/>
      <c r="AM33" s="911"/>
      <c r="AN33" s="911"/>
      <c r="AO33" s="911"/>
      <c r="AP33" s="911">
        <v>6627</v>
      </c>
      <c r="AQ33" s="911"/>
      <c r="AR33" s="911"/>
      <c r="AS33" s="911"/>
      <c r="AT33" s="911"/>
      <c r="AU33" s="911">
        <v>4904</v>
      </c>
      <c r="AV33" s="911"/>
      <c r="AW33" s="911"/>
      <c r="AX33" s="911"/>
      <c r="AY33" s="911"/>
      <c r="AZ33" s="912" t="s">
        <v>591</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395</v>
      </c>
      <c r="AG63" s="922"/>
      <c r="AH63" s="922"/>
      <c r="AI63" s="922"/>
      <c r="AJ63" s="923"/>
      <c r="AK63" s="924"/>
      <c r="AL63" s="919"/>
      <c r="AM63" s="919"/>
      <c r="AN63" s="919"/>
      <c r="AO63" s="919"/>
      <c r="AP63" s="922">
        <v>8100</v>
      </c>
      <c r="AQ63" s="922"/>
      <c r="AR63" s="922"/>
      <c r="AS63" s="922"/>
      <c r="AT63" s="922"/>
      <c r="AU63" s="922">
        <v>4904</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392</v>
      </c>
      <c r="AB66" s="798"/>
      <c r="AC66" s="798"/>
      <c r="AD66" s="798"/>
      <c r="AE66" s="799"/>
      <c r="AF66" s="932" t="s">
        <v>393</v>
      </c>
      <c r="AG66" s="893"/>
      <c r="AH66" s="893"/>
      <c r="AI66" s="893"/>
      <c r="AJ66" s="933"/>
      <c r="AK66" s="797" t="s">
        <v>411</v>
      </c>
      <c r="AL66" s="821"/>
      <c r="AM66" s="821"/>
      <c r="AN66" s="821"/>
      <c r="AO66" s="822"/>
      <c r="AP66" s="797" t="s">
        <v>395</v>
      </c>
      <c r="AQ66" s="798"/>
      <c r="AR66" s="798"/>
      <c r="AS66" s="798"/>
      <c r="AT66" s="799"/>
      <c r="AU66" s="797" t="s">
        <v>412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569</v>
      </c>
      <c r="C68" s="950"/>
      <c r="D68" s="950"/>
      <c r="E68" s="950"/>
      <c r="F68" s="950"/>
      <c r="G68" s="950"/>
      <c r="H68" s="950"/>
      <c r="I68" s="950"/>
      <c r="J68" s="950"/>
      <c r="K68" s="950"/>
      <c r="L68" s="950"/>
      <c r="M68" s="950"/>
      <c r="N68" s="950"/>
      <c r="O68" s="950"/>
      <c r="P68" s="951"/>
      <c r="Q68" s="952">
        <v>75</v>
      </c>
      <c r="R68" s="946"/>
      <c r="S68" s="946"/>
      <c r="T68" s="946"/>
      <c r="U68" s="946"/>
      <c r="V68" s="946">
        <v>54</v>
      </c>
      <c r="W68" s="946"/>
      <c r="X68" s="946"/>
      <c r="Y68" s="946"/>
      <c r="Z68" s="946"/>
      <c r="AA68" s="946">
        <v>21</v>
      </c>
      <c r="AB68" s="946"/>
      <c r="AC68" s="946"/>
      <c r="AD68" s="946"/>
      <c r="AE68" s="946"/>
      <c r="AF68" s="946">
        <v>21</v>
      </c>
      <c r="AG68" s="946"/>
      <c r="AH68" s="946"/>
      <c r="AI68" s="946"/>
      <c r="AJ68" s="946"/>
      <c r="AK68" s="946" t="s">
        <v>591</v>
      </c>
      <c r="AL68" s="946"/>
      <c r="AM68" s="946"/>
      <c r="AN68" s="946"/>
      <c r="AO68" s="946"/>
      <c r="AP68" s="946" t="s">
        <v>585</v>
      </c>
      <c r="AQ68" s="946"/>
      <c r="AR68" s="946"/>
      <c r="AS68" s="946"/>
      <c r="AT68" s="946"/>
      <c r="AU68" s="946" t="s">
        <v>588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570</v>
      </c>
      <c r="C69" s="954"/>
      <c r="D69" s="954"/>
      <c r="E69" s="954"/>
      <c r="F69" s="954"/>
      <c r="G69" s="954"/>
      <c r="H69" s="954"/>
      <c r="I69" s="954"/>
      <c r="J69" s="954"/>
      <c r="K69" s="954"/>
      <c r="L69" s="954"/>
      <c r="M69" s="954"/>
      <c r="N69" s="954"/>
      <c r="O69" s="954"/>
      <c r="P69" s="955"/>
      <c r="Q69" s="956">
        <v>33</v>
      </c>
      <c r="R69" s="911"/>
      <c r="S69" s="911"/>
      <c r="T69" s="911"/>
      <c r="U69" s="911"/>
      <c r="V69" s="911">
        <v>30</v>
      </c>
      <c r="W69" s="911"/>
      <c r="X69" s="911"/>
      <c r="Y69" s="911"/>
      <c r="Z69" s="911"/>
      <c r="AA69" s="911">
        <v>0</v>
      </c>
      <c r="AB69" s="911"/>
      <c r="AC69" s="911"/>
      <c r="AD69" s="911"/>
      <c r="AE69" s="911"/>
      <c r="AF69" s="911">
        <v>3</v>
      </c>
      <c r="AG69" s="911"/>
      <c r="AH69" s="911"/>
      <c r="AI69" s="911"/>
      <c r="AJ69" s="911"/>
      <c r="AK69" s="911" t="s">
        <v>593</v>
      </c>
      <c r="AL69" s="911"/>
      <c r="AM69" s="911"/>
      <c r="AN69" s="911"/>
      <c r="AO69" s="911"/>
      <c r="AP69" s="911" t="s">
        <v>590</v>
      </c>
      <c r="AQ69" s="911"/>
      <c r="AR69" s="911"/>
      <c r="AS69" s="911"/>
      <c r="AT69" s="911"/>
      <c r="AU69" s="911" t="s">
        <v>591</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571</v>
      </c>
      <c r="C70" s="954"/>
      <c r="D70" s="954"/>
      <c r="E70" s="954"/>
      <c r="F70" s="954"/>
      <c r="G70" s="954"/>
      <c r="H70" s="954"/>
      <c r="I70" s="954"/>
      <c r="J70" s="954"/>
      <c r="K70" s="954"/>
      <c r="L70" s="954"/>
      <c r="M70" s="954"/>
      <c r="N70" s="954"/>
      <c r="O70" s="954"/>
      <c r="P70" s="955"/>
      <c r="Q70" s="956">
        <v>2007</v>
      </c>
      <c r="R70" s="911"/>
      <c r="S70" s="911"/>
      <c r="T70" s="911"/>
      <c r="U70" s="911"/>
      <c r="V70" s="911">
        <v>1970</v>
      </c>
      <c r="W70" s="911"/>
      <c r="X70" s="911"/>
      <c r="Y70" s="911"/>
      <c r="Z70" s="911"/>
      <c r="AA70" s="911">
        <v>37</v>
      </c>
      <c r="AB70" s="911"/>
      <c r="AC70" s="911"/>
      <c r="AD70" s="911"/>
      <c r="AE70" s="911"/>
      <c r="AF70" s="911">
        <v>37</v>
      </c>
      <c r="AG70" s="911"/>
      <c r="AH70" s="911"/>
      <c r="AI70" s="911"/>
      <c r="AJ70" s="911"/>
      <c r="AK70" s="911" t="s">
        <v>593</v>
      </c>
      <c r="AL70" s="911"/>
      <c r="AM70" s="911"/>
      <c r="AN70" s="911"/>
      <c r="AO70" s="911"/>
      <c r="AP70" s="911">
        <v>404</v>
      </c>
      <c r="AQ70" s="911"/>
      <c r="AR70" s="911"/>
      <c r="AS70" s="911"/>
      <c r="AT70" s="911"/>
      <c r="AU70" s="911">
        <v>338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572</v>
      </c>
      <c r="C71" s="954"/>
      <c r="D71" s="954"/>
      <c r="E71" s="954"/>
      <c r="F71" s="954"/>
      <c r="G71" s="954"/>
      <c r="H71" s="954"/>
      <c r="I71" s="954"/>
      <c r="J71" s="954"/>
      <c r="K71" s="954"/>
      <c r="L71" s="954"/>
      <c r="M71" s="954"/>
      <c r="N71" s="954"/>
      <c r="O71" s="954"/>
      <c r="P71" s="955"/>
      <c r="Q71" s="956">
        <v>1719</v>
      </c>
      <c r="R71" s="911"/>
      <c r="S71" s="911"/>
      <c r="T71" s="911"/>
      <c r="U71" s="911"/>
      <c r="V71" s="911">
        <v>885</v>
      </c>
      <c r="W71" s="911"/>
      <c r="X71" s="911"/>
      <c r="Y71" s="911"/>
      <c r="Z71" s="911"/>
      <c r="AA71" s="911">
        <v>834</v>
      </c>
      <c r="AB71" s="911"/>
      <c r="AC71" s="911"/>
      <c r="AD71" s="911"/>
      <c r="AE71" s="911"/>
      <c r="AF71" s="911">
        <v>1642</v>
      </c>
      <c r="AG71" s="911"/>
      <c r="AH71" s="911"/>
      <c r="AI71" s="911"/>
      <c r="AJ71" s="911"/>
      <c r="AK71" s="911" t="s">
        <v>594</v>
      </c>
      <c r="AL71" s="911"/>
      <c r="AM71" s="911"/>
      <c r="AN71" s="911"/>
      <c r="AO71" s="911"/>
      <c r="AP71" s="911">
        <v>15181</v>
      </c>
      <c r="AQ71" s="911"/>
      <c r="AR71" s="911"/>
      <c r="AS71" s="911"/>
      <c r="AT71" s="911"/>
      <c r="AU71" s="911" t="s">
        <v>585</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1703</v>
      </c>
      <c r="AG88" s="922"/>
      <c r="AH88" s="922"/>
      <c r="AI88" s="922"/>
      <c r="AJ88" s="922"/>
      <c r="AK88" s="919"/>
      <c r="AL88" s="919"/>
      <c r="AM88" s="919"/>
      <c r="AN88" s="919"/>
      <c r="AO88" s="919"/>
      <c r="AP88" s="922">
        <v>15585</v>
      </c>
      <c r="AQ88" s="922"/>
      <c r="AR88" s="922"/>
      <c r="AS88" s="922"/>
      <c r="AT88" s="922"/>
      <c r="AU88" s="922">
        <v>338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40</v>
      </c>
      <c r="CS102" s="930"/>
      <c r="CT102" s="930"/>
      <c r="CU102" s="930"/>
      <c r="CV102" s="973"/>
      <c r="CW102" s="972">
        <v>28</v>
      </c>
      <c r="CX102" s="930"/>
      <c r="CY102" s="930"/>
      <c r="CZ102" s="930"/>
      <c r="DA102" s="973"/>
      <c r="DB102" s="972" t="s">
        <v>590</v>
      </c>
      <c r="DC102" s="930"/>
      <c r="DD102" s="930"/>
      <c r="DE102" s="930"/>
      <c r="DF102" s="973"/>
      <c r="DG102" s="972" t="s">
        <v>595</v>
      </c>
      <c r="DH102" s="930"/>
      <c r="DI102" s="930"/>
      <c r="DJ102" s="930"/>
      <c r="DK102" s="973"/>
      <c r="DL102" s="972" t="s">
        <v>596</v>
      </c>
      <c r="DM102" s="930"/>
      <c r="DN102" s="930"/>
      <c r="DO102" s="930"/>
      <c r="DP102" s="973"/>
      <c r="DQ102" s="972" t="s">
        <v>597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305</v>
      </c>
      <c r="AG109" s="975"/>
      <c r="AH109" s="975"/>
      <c r="AI109" s="975"/>
      <c r="AJ109" s="976"/>
      <c r="AK109" s="974" t="s">
        <v>304</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305</v>
      </c>
      <c r="BW109" s="975"/>
      <c r="BX109" s="975"/>
      <c r="BY109" s="975"/>
      <c r="BZ109" s="976"/>
      <c r="CA109" s="974" t="s">
        <v>304</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305</v>
      </c>
      <c r="DM109" s="975"/>
      <c r="DN109" s="975"/>
      <c r="DO109" s="975"/>
      <c r="DP109" s="976"/>
      <c r="DQ109" s="974" t="s">
        <v>304</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1367146</v>
      </c>
      <c r="AB110" s="982"/>
      <c r="AC110" s="982"/>
      <c r="AD110" s="982"/>
      <c r="AE110" s="983"/>
      <c r="AF110" s="984">
        <v>1215262</v>
      </c>
      <c r="AG110" s="982"/>
      <c r="AH110" s="982"/>
      <c r="AI110" s="982"/>
      <c r="AJ110" s="983"/>
      <c r="AK110" s="984">
        <v>1156095</v>
      </c>
      <c r="AL110" s="982"/>
      <c r="AM110" s="982"/>
      <c r="AN110" s="982"/>
      <c r="AO110" s="983"/>
      <c r="AP110" s="985">
        <v>22.4</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10925181</v>
      </c>
      <c r="BR110" s="1017"/>
      <c r="BS110" s="1017"/>
      <c r="BT110" s="1017"/>
      <c r="BU110" s="1017"/>
      <c r="BV110" s="1017">
        <v>10485268</v>
      </c>
      <c r="BW110" s="1017"/>
      <c r="BX110" s="1017"/>
      <c r="BY110" s="1017"/>
      <c r="BZ110" s="1017"/>
      <c r="CA110" s="1017">
        <v>10019067</v>
      </c>
      <c r="CB110" s="1017"/>
      <c r="CC110" s="1017"/>
      <c r="CD110" s="1017"/>
      <c r="CE110" s="1017"/>
      <c r="CF110" s="1031">
        <v>193.7</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387</v>
      </c>
      <c r="DH110" s="1017"/>
      <c r="DI110" s="1017"/>
      <c r="DJ110" s="1017"/>
      <c r="DK110" s="1017"/>
      <c r="DL110" s="1017" t="s">
        <v>387</v>
      </c>
      <c r="DM110" s="1017"/>
      <c r="DN110" s="1017"/>
      <c r="DO110" s="1017"/>
      <c r="DP110" s="1017"/>
      <c r="DQ110" s="1017" t="s">
        <v>387</v>
      </c>
      <c r="DR110" s="1017"/>
      <c r="DS110" s="1017"/>
      <c r="DT110" s="1017"/>
      <c r="DU110" s="1017"/>
      <c r="DV110" s="1018" t="s">
        <v>387</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231</v>
      </c>
      <c r="AB111" s="1024"/>
      <c r="AC111" s="1024"/>
      <c r="AD111" s="1024"/>
      <c r="AE111" s="1025"/>
      <c r="AF111" s="1026" t="s">
        <v>231</v>
      </c>
      <c r="AG111" s="1024"/>
      <c r="AH111" s="1024"/>
      <c r="AI111" s="1024"/>
      <c r="AJ111" s="1025"/>
      <c r="AK111" s="1026" t="s">
        <v>387</v>
      </c>
      <c r="AL111" s="1024"/>
      <c r="AM111" s="1024"/>
      <c r="AN111" s="1024"/>
      <c r="AO111" s="1025"/>
      <c r="AP111" s="1027" t="s">
        <v>231</v>
      </c>
      <c r="AQ111" s="1028"/>
      <c r="AR111" s="1028"/>
      <c r="AS111" s="1028"/>
      <c r="AT111" s="1029"/>
      <c r="AU111" s="990"/>
      <c r="AV111" s="991"/>
      <c r="AW111" s="991"/>
      <c r="AX111" s="991"/>
      <c r="AY111" s="991"/>
      <c r="AZ111" s="1039" t="s">
        <v>430</v>
      </c>
      <c r="BA111" s="1040"/>
      <c r="BB111" s="1040"/>
      <c r="BC111" s="1040"/>
      <c r="BD111" s="1040"/>
      <c r="BE111" s="1040"/>
      <c r="BF111" s="1040"/>
      <c r="BG111" s="1040"/>
      <c r="BH111" s="1040"/>
      <c r="BI111" s="1040"/>
      <c r="BJ111" s="1040"/>
      <c r="BK111" s="1040"/>
      <c r="BL111" s="1040"/>
      <c r="BM111" s="1040"/>
      <c r="BN111" s="1040"/>
      <c r="BO111" s="1040"/>
      <c r="BP111" s="1041"/>
      <c r="BQ111" s="1009">
        <v>769330</v>
      </c>
      <c r="BR111" s="1010"/>
      <c r="BS111" s="1010"/>
      <c r="BT111" s="1010"/>
      <c r="BU111" s="1010"/>
      <c r="BV111" s="1010">
        <v>647310</v>
      </c>
      <c r="BW111" s="1010"/>
      <c r="BX111" s="1010"/>
      <c r="BY111" s="1010"/>
      <c r="BZ111" s="1010"/>
      <c r="CA111" s="1010">
        <v>460745</v>
      </c>
      <c r="CB111" s="1010"/>
      <c r="CC111" s="1010"/>
      <c r="CD111" s="1010"/>
      <c r="CE111" s="1010"/>
      <c r="CF111" s="1004">
        <v>8.9</v>
      </c>
      <c r="CG111" s="1005"/>
      <c r="CH111" s="1005"/>
      <c r="CI111" s="1005"/>
      <c r="CJ111" s="1005"/>
      <c r="CK111" s="1035"/>
      <c r="CL111" s="1036"/>
      <c r="CM111" s="1006" t="s">
        <v>431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408</v>
      </c>
      <c r="DH111" s="1010"/>
      <c r="DI111" s="1010"/>
      <c r="DJ111" s="1010"/>
      <c r="DK111" s="1010"/>
      <c r="DL111" s="1010" t="s">
        <v>408</v>
      </c>
      <c r="DM111" s="1010"/>
      <c r="DN111" s="1010"/>
      <c r="DO111" s="1010"/>
      <c r="DP111" s="1010"/>
      <c r="DQ111" s="1010" t="s">
        <v>408</v>
      </c>
      <c r="DR111" s="1010"/>
      <c r="DS111" s="1010"/>
      <c r="DT111" s="1010"/>
      <c r="DU111" s="1010"/>
      <c r="DV111" s="1011" t="s">
        <v>408</v>
      </c>
      <c r="DW111" s="1011"/>
      <c r="DX111" s="1011"/>
      <c r="DY111" s="1011"/>
      <c r="DZ111" s="1012"/>
    </row>
    <row r="112" spans="1:131" s="246" customFormat="1" ht="26.25" customHeight="1" x14ac:dyDescent="0.15">
      <c r="A112" s="1042" t="s">
        <v>432</v>
      </c>
      <c r="B112" s="1043"/>
      <c r="C112" s="1040" t="s">
        <v>433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434</v>
      </c>
      <c r="AB112" s="1049"/>
      <c r="AC112" s="1049"/>
      <c r="AD112" s="1049"/>
      <c r="AE112" s="1050"/>
      <c r="AF112" s="1051" t="s">
        <v>231</v>
      </c>
      <c r="AG112" s="1049"/>
      <c r="AH112" s="1049"/>
      <c r="AI112" s="1049"/>
      <c r="AJ112" s="1050"/>
      <c r="AK112" s="1051" t="s">
        <v>231</v>
      </c>
      <c r="AL112" s="1049"/>
      <c r="AM112" s="1049"/>
      <c r="AN112" s="1049"/>
      <c r="AO112" s="1050"/>
      <c r="AP112" s="1052" t="s">
        <v>387</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5089157</v>
      </c>
      <c r="BR112" s="1010"/>
      <c r="BS112" s="1010"/>
      <c r="BT112" s="1010"/>
      <c r="BU112" s="1010"/>
      <c r="BV112" s="1010">
        <v>4989553</v>
      </c>
      <c r="BW112" s="1010"/>
      <c r="BX112" s="1010"/>
      <c r="BY112" s="1010"/>
      <c r="BZ112" s="1010"/>
      <c r="CA112" s="1010">
        <v>4904093</v>
      </c>
      <c r="CB112" s="1010"/>
      <c r="CC112" s="1010"/>
      <c r="CD112" s="1010"/>
      <c r="CE112" s="1010"/>
      <c r="CF112" s="1004">
        <v>94.8</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v>85311</v>
      </c>
      <c r="DH112" s="1010"/>
      <c r="DI112" s="1010"/>
      <c r="DJ112" s="1010"/>
      <c r="DK112" s="1010"/>
      <c r="DL112" s="1010">
        <v>75405</v>
      </c>
      <c r="DM112" s="1010"/>
      <c r="DN112" s="1010"/>
      <c r="DO112" s="1010"/>
      <c r="DP112" s="1010"/>
      <c r="DQ112" s="1010" t="s">
        <v>231</v>
      </c>
      <c r="DR112" s="1010"/>
      <c r="DS112" s="1010"/>
      <c r="DT112" s="1010"/>
      <c r="DU112" s="1010"/>
      <c r="DV112" s="1011" t="s">
        <v>437</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376716</v>
      </c>
      <c r="AB113" s="1024"/>
      <c r="AC113" s="1024"/>
      <c r="AD113" s="1024"/>
      <c r="AE113" s="1025"/>
      <c r="AF113" s="1026">
        <v>398360</v>
      </c>
      <c r="AG113" s="1024"/>
      <c r="AH113" s="1024"/>
      <c r="AI113" s="1024"/>
      <c r="AJ113" s="1025"/>
      <c r="AK113" s="1026">
        <v>403344</v>
      </c>
      <c r="AL113" s="1024"/>
      <c r="AM113" s="1024"/>
      <c r="AN113" s="1024"/>
      <c r="AO113" s="1025"/>
      <c r="AP113" s="1027">
        <v>7.8</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394446</v>
      </c>
      <c r="BR113" s="1010"/>
      <c r="BS113" s="1010"/>
      <c r="BT113" s="1010"/>
      <c r="BU113" s="1010"/>
      <c r="BV113" s="1010">
        <v>361449</v>
      </c>
      <c r="BW113" s="1010"/>
      <c r="BX113" s="1010"/>
      <c r="BY113" s="1010"/>
      <c r="BZ113" s="1010"/>
      <c r="CA113" s="1010">
        <v>338310</v>
      </c>
      <c r="CB113" s="1010"/>
      <c r="CC113" s="1010"/>
      <c r="CD113" s="1010"/>
      <c r="CE113" s="1010"/>
      <c r="CF113" s="1004">
        <v>6.5</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231</v>
      </c>
      <c r="DH113" s="1049"/>
      <c r="DI113" s="1049"/>
      <c r="DJ113" s="1049"/>
      <c r="DK113" s="1050"/>
      <c r="DL113" s="1051" t="s">
        <v>387</v>
      </c>
      <c r="DM113" s="1049"/>
      <c r="DN113" s="1049"/>
      <c r="DO113" s="1049"/>
      <c r="DP113" s="1050"/>
      <c r="DQ113" s="1051" t="s">
        <v>231</v>
      </c>
      <c r="DR113" s="1049"/>
      <c r="DS113" s="1049"/>
      <c r="DT113" s="1049"/>
      <c r="DU113" s="1050"/>
      <c r="DV113" s="1052" t="s">
        <v>231</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30827</v>
      </c>
      <c r="AB114" s="1049"/>
      <c r="AC114" s="1049"/>
      <c r="AD114" s="1049"/>
      <c r="AE114" s="1050"/>
      <c r="AF114" s="1051">
        <v>43353</v>
      </c>
      <c r="AG114" s="1049"/>
      <c r="AH114" s="1049"/>
      <c r="AI114" s="1049"/>
      <c r="AJ114" s="1050"/>
      <c r="AK114" s="1051">
        <v>43236</v>
      </c>
      <c r="AL114" s="1049"/>
      <c r="AM114" s="1049"/>
      <c r="AN114" s="1049"/>
      <c r="AO114" s="1050"/>
      <c r="AP114" s="1052">
        <v>0.8</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1476872</v>
      </c>
      <c r="BR114" s="1010"/>
      <c r="BS114" s="1010"/>
      <c r="BT114" s="1010"/>
      <c r="BU114" s="1010"/>
      <c r="BV114" s="1010">
        <v>1434876</v>
      </c>
      <c r="BW114" s="1010"/>
      <c r="BX114" s="1010"/>
      <c r="BY114" s="1010"/>
      <c r="BZ114" s="1010"/>
      <c r="CA114" s="1010">
        <v>1350843</v>
      </c>
      <c r="CB114" s="1010"/>
      <c r="CC114" s="1010"/>
      <c r="CD114" s="1010"/>
      <c r="CE114" s="1010"/>
      <c r="CF114" s="1004">
        <v>26.1</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231</v>
      </c>
      <c r="DH114" s="1049"/>
      <c r="DI114" s="1049"/>
      <c r="DJ114" s="1049"/>
      <c r="DK114" s="1050"/>
      <c r="DL114" s="1051" t="s">
        <v>231</v>
      </c>
      <c r="DM114" s="1049"/>
      <c r="DN114" s="1049"/>
      <c r="DO114" s="1049"/>
      <c r="DP114" s="1050"/>
      <c r="DQ114" s="1051" t="s">
        <v>387</v>
      </c>
      <c r="DR114" s="1049"/>
      <c r="DS114" s="1049"/>
      <c r="DT114" s="1049"/>
      <c r="DU114" s="1050"/>
      <c r="DV114" s="1052" t="s">
        <v>387</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11776</v>
      </c>
      <c r="AB115" s="1024"/>
      <c r="AC115" s="1024"/>
      <c r="AD115" s="1024"/>
      <c r="AE115" s="1025"/>
      <c r="AF115" s="1026">
        <v>11512</v>
      </c>
      <c r="AG115" s="1024"/>
      <c r="AH115" s="1024"/>
      <c r="AI115" s="1024"/>
      <c r="AJ115" s="1025"/>
      <c r="AK115" s="1026">
        <v>63336</v>
      </c>
      <c r="AL115" s="1024"/>
      <c r="AM115" s="1024"/>
      <c r="AN115" s="1024"/>
      <c r="AO115" s="1025"/>
      <c r="AP115" s="1027">
        <v>1.2</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t="s">
        <v>387</v>
      </c>
      <c r="BR115" s="1010"/>
      <c r="BS115" s="1010"/>
      <c r="BT115" s="1010"/>
      <c r="BU115" s="1010"/>
      <c r="BV115" s="1010" t="s">
        <v>387</v>
      </c>
      <c r="BW115" s="1010"/>
      <c r="BX115" s="1010"/>
      <c r="BY115" s="1010"/>
      <c r="BZ115" s="1010"/>
      <c r="CA115" s="1010" t="s">
        <v>231</v>
      </c>
      <c r="CB115" s="1010"/>
      <c r="CC115" s="1010"/>
      <c r="CD115" s="1010"/>
      <c r="CE115" s="1010"/>
      <c r="CF115" s="1004" t="s">
        <v>387</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387</v>
      </c>
      <c r="DH115" s="1049"/>
      <c r="DI115" s="1049"/>
      <c r="DJ115" s="1049"/>
      <c r="DK115" s="1050"/>
      <c r="DL115" s="1051" t="s">
        <v>387</v>
      </c>
      <c r="DM115" s="1049"/>
      <c r="DN115" s="1049"/>
      <c r="DO115" s="1049"/>
      <c r="DP115" s="1050"/>
      <c r="DQ115" s="1051" t="s">
        <v>231</v>
      </c>
      <c r="DR115" s="1049"/>
      <c r="DS115" s="1049"/>
      <c r="DT115" s="1049"/>
      <c r="DU115" s="1050"/>
      <c r="DV115" s="1052" t="s">
        <v>231</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113</v>
      </c>
      <c r="AB116" s="1049"/>
      <c r="AC116" s="1049"/>
      <c r="AD116" s="1049"/>
      <c r="AE116" s="1050"/>
      <c r="AF116" s="1051">
        <v>104</v>
      </c>
      <c r="AG116" s="1049"/>
      <c r="AH116" s="1049"/>
      <c r="AI116" s="1049"/>
      <c r="AJ116" s="1050"/>
      <c r="AK116" s="1051">
        <v>84</v>
      </c>
      <c r="AL116" s="1049"/>
      <c r="AM116" s="1049"/>
      <c r="AN116" s="1049"/>
      <c r="AO116" s="1050"/>
      <c r="AP116" s="1052">
        <v>0</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387</v>
      </c>
      <c r="BR116" s="1010"/>
      <c r="BS116" s="1010"/>
      <c r="BT116" s="1010"/>
      <c r="BU116" s="1010"/>
      <c r="BV116" s="1010" t="s">
        <v>387</v>
      </c>
      <c r="BW116" s="1010"/>
      <c r="BX116" s="1010"/>
      <c r="BY116" s="1010"/>
      <c r="BZ116" s="1010"/>
      <c r="CA116" s="1010" t="s">
        <v>231</v>
      </c>
      <c r="CB116" s="1010"/>
      <c r="CC116" s="1010"/>
      <c r="CD116" s="1010"/>
      <c r="CE116" s="1010"/>
      <c r="CF116" s="1004" t="s">
        <v>437</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231</v>
      </c>
      <c r="DH116" s="1049"/>
      <c r="DI116" s="1049"/>
      <c r="DJ116" s="1049"/>
      <c r="DK116" s="1050"/>
      <c r="DL116" s="1051" t="s">
        <v>387</v>
      </c>
      <c r="DM116" s="1049"/>
      <c r="DN116" s="1049"/>
      <c r="DO116" s="1049"/>
      <c r="DP116" s="1050"/>
      <c r="DQ116" s="1051" t="s">
        <v>437</v>
      </c>
      <c r="DR116" s="1049"/>
      <c r="DS116" s="1049"/>
      <c r="DT116" s="1049"/>
      <c r="DU116" s="1050"/>
      <c r="DV116" s="1052" t="s">
        <v>434</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1786578</v>
      </c>
      <c r="AB117" s="1067"/>
      <c r="AC117" s="1067"/>
      <c r="AD117" s="1067"/>
      <c r="AE117" s="1068"/>
      <c r="AF117" s="1069">
        <v>1668591</v>
      </c>
      <c r="AG117" s="1067"/>
      <c r="AH117" s="1067"/>
      <c r="AI117" s="1067"/>
      <c r="AJ117" s="1068"/>
      <c r="AK117" s="1069">
        <v>1666095</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231</v>
      </c>
      <c r="BR117" s="1010"/>
      <c r="BS117" s="1010"/>
      <c r="BT117" s="1010"/>
      <c r="BU117" s="1010"/>
      <c r="BV117" s="1010" t="s">
        <v>387</v>
      </c>
      <c r="BW117" s="1010"/>
      <c r="BX117" s="1010"/>
      <c r="BY117" s="1010"/>
      <c r="BZ117" s="1010"/>
      <c r="CA117" s="1010" t="s">
        <v>387</v>
      </c>
      <c r="CB117" s="1010"/>
      <c r="CC117" s="1010"/>
      <c r="CD117" s="1010"/>
      <c r="CE117" s="1010"/>
      <c r="CF117" s="1004" t="s">
        <v>231</v>
      </c>
      <c r="CG117" s="1005"/>
      <c r="CH117" s="1005"/>
      <c r="CI117" s="1005"/>
      <c r="CJ117" s="1005"/>
      <c r="CK117" s="1035"/>
      <c r="CL117" s="1036"/>
      <c r="CM117" s="1006" t="s">
        <v>452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231</v>
      </c>
      <c r="DH117" s="1049"/>
      <c r="DI117" s="1049"/>
      <c r="DJ117" s="1049"/>
      <c r="DK117" s="1050"/>
      <c r="DL117" s="1051" t="s">
        <v>231</v>
      </c>
      <c r="DM117" s="1049"/>
      <c r="DN117" s="1049"/>
      <c r="DO117" s="1049"/>
      <c r="DP117" s="1050"/>
      <c r="DQ117" s="1051" t="s">
        <v>231</v>
      </c>
      <c r="DR117" s="1049"/>
      <c r="DS117" s="1049"/>
      <c r="DT117" s="1049"/>
      <c r="DU117" s="1050"/>
      <c r="DV117" s="1052" t="s">
        <v>231</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305</v>
      </c>
      <c r="AG118" s="975"/>
      <c r="AH118" s="975"/>
      <c r="AI118" s="975"/>
      <c r="AJ118" s="976"/>
      <c r="AK118" s="974" t="s">
        <v>304</v>
      </c>
      <c r="AL118" s="975"/>
      <c r="AM118" s="975"/>
      <c r="AN118" s="975"/>
      <c r="AO118" s="976"/>
      <c r="AP118" s="1061" t="s">
        <v>423</v>
      </c>
      <c r="AQ118" s="1062"/>
      <c r="AR118" s="1062"/>
      <c r="AS118" s="1062"/>
      <c r="AT118" s="1063"/>
      <c r="AU118" s="990"/>
      <c r="AV118" s="991"/>
      <c r="AW118" s="991"/>
      <c r="AX118" s="991"/>
      <c r="AY118" s="991"/>
      <c r="AZ118" s="1064" t="s">
        <v>453</v>
      </c>
      <c r="BA118" s="1055"/>
      <c r="BB118" s="1055"/>
      <c r="BC118" s="1055"/>
      <c r="BD118" s="1055"/>
      <c r="BE118" s="1055"/>
      <c r="BF118" s="1055"/>
      <c r="BG118" s="1055"/>
      <c r="BH118" s="1055"/>
      <c r="BI118" s="1055"/>
      <c r="BJ118" s="1055"/>
      <c r="BK118" s="1055"/>
      <c r="BL118" s="1055"/>
      <c r="BM118" s="1055"/>
      <c r="BN118" s="1055"/>
      <c r="BO118" s="1055"/>
      <c r="BP118" s="1056"/>
      <c r="BQ118" s="1087" t="s">
        <v>434</v>
      </c>
      <c r="BR118" s="1088"/>
      <c r="BS118" s="1088"/>
      <c r="BT118" s="1088"/>
      <c r="BU118" s="1088"/>
      <c r="BV118" s="1088" t="s">
        <v>387</v>
      </c>
      <c r="BW118" s="1088"/>
      <c r="BX118" s="1088"/>
      <c r="BY118" s="1088"/>
      <c r="BZ118" s="1088"/>
      <c r="CA118" s="1088" t="s">
        <v>231</v>
      </c>
      <c r="CB118" s="1088"/>
      <c r="CC118" s="1088"/>
      <c r="CD118" s="1088"/>
      <c r="CE118" s="1088"/>
      <c r="CF118" s="1004" t="s">
        <v>387</v>
      </c>
      <c r="CG118" s="1005"/>
      <c r="CH118" s="1005"/>
      <c r="CI118" s="1005"/>
      <c r="CJ118" s="1005"/>
      <c r="CK118" s="1035"/>
      <c r="CL118" s="1036"/>
      <c r="CM118" s="1006" t="s">
        <v>454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231</v>
      </c>
      <c r="DH118" s="1049"/>
      <c r="DI118" s="1049"/>
      <c r="DJ118" s="1049"/>
      <c r="DK118" s="1050"/>
      <c r="DL118" s="1051" t="s">
        <v>231</v>
      </c>
      <c r="DM118" s="1049"/>
      <c r="DN118" s="1049"/>
      <c r="DO118" s="1049"/>
      <c r="DP118" s="1050"/>
      <c r="DQ118" s="1051" t="s">
        <v>387</v>
      </c>
      <c r="DR118" s="1049"/>
      <c r="DS118" s="1049"/>
      <c r="DT118" s="1049"/>
      <c r="DU118" s="1050"/>
      <c r="DV118" s="1052" t="s">
        <v>387</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387</v>
      </c>
      <c r="AB119" s="982"/>
      <c r="AC119" s="982"/>
      <c r="AD119" s="982"/>
      <c r="AE119" s="983"/>
      <c r="AF119" s="984" t="s">
        <v>231</v>
      </c>
      <c r="AG119" s="982"/>
      <c r="AH119" s="982"/>
      <c r="AI119" s="982"/>
      <c r="AJ119" s="983"/>
      <c r="AK119" s="984" t="s">
        <v>231</v>
      </c>
      <c r="AL119" s="982"/>
      <c r="AM119" s="982"/>
      <c r="AN119" s="982"/>
      <c r="AO119" s="983"/>
      <c r="AP119" s="985" t="s">
        <v>231</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455</v>
      </c>
      <c r="BP119" s="1096"/>
      <c r="BQ119" s="1087">
        <v>18654986</v>
      </c>
      <c r="BR119" s="1088"/>
      <c r="BS119" s="1088"/>
      <c r="BT119" s="1088"/>
      <c r="BU119" s="1088"/>
      <c r="BV119" s="1088">
        <v>17918456</v>
      </c>
      <c r="BW119" s="1088"/>
      <c r="BX119" s="1088"/>
      <c r="BY119" s="1088"/>
      <c r="BZ119" s="1088"/>
      <c r="CA119" s="1088">
        <v>17073058</v>
      </c>
      <c r="CB119" s="1088"/>
      <c r="CC119" s="1088"/>
      <c r="CD119" s="1088"/>
      <c r="CE119" s="1088"/>
      <c r="CF119" s="1089"/>
      <c r="CG119" s="1090"/>
      <c r="CH119" s="1090"/>
      <c r="CI119" s="1090"/>
      <c r="CJ119" s="1091"/>
      <c r="CK119" s="1037"/>
      <c r="CL119" s="1038"/>
      <c r="CM119" s="1092" t="s">
        <v>456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684019</v>
      </c>
      <c r="DH119" s="1074"/>
      <c r="DI119" s="1074"/>
      <c r="DJ119" s="1074"/>
      <c r="DK119" s="1075"/>
      <c r="DL119" s="1073">
        <v>571905</v>
      </c>
      <c r="DM119" s="1074"/>
      <c r="DN119" s="1074"/>
      <c r="DO119" s="1074"/>
      <c r="DP119" s="1075"/>
      <c r="DQ119" s="1073">
        <v>460745</v>
      </c>
      <c r="DR119" s="1074"/>
      <c r="DS119" s="1074"/>
      <c r="DT119" s="1074"/>
      <c r="DU119" s="1075"/>
      <c r="DV119" s="1076">
        <v>8.9</v>
      </c>
      <c r="DW119" s="1077"/>
      <c r="DX119" s="1077"/>
      <c r="DY119" s="1077"/>
      <c r="DZ119" s="1078"/>
    </row>
    <row r="120" spans="1:130" s="246" customFormat="1" ht="26.25" customHeight="1" x14ac:dyDescent="0.15">
      <c r="A120" s="1149"/>
      <c r="B120" s="1036"/>
      <c r="C120" s="1006" t="s">
        <v>431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231</v>
      </c>
      <c r="AB120" s="1049"/>
      <c r="AC120" s="1049"/>
      <c r="AD120" s="1049"/>
      <c r="AE120" s="1050"/>
      <c r="AF120" s="1051" t="s">
        <v>231</v>
      </c>
      <c r="AG120" s="1049"/>
      <c r="AH120" s="1049"/>
      <c r="AI120" s="1049"/>
      <c r="AJ120" s="1050"/>
      <c r="AK120" s="1051" t="s">
        <v>231</v>
      </c>
      <c r="AL120" s="1049"/>
      <c r="AM120" s="1049"/>
      <c r="AN120" s="1049"/>
      <c r="AO120" s="1050"/>
      <c r="AP120" s="1052" t="s">
        <v>387</v>
      </c>
      <c r="AQ120" s="1053"/>
      <c r="AR120" s="1053"/>
      <c r="AS120" s="1053"/>
      <c r="AT120" s="1054"/>
      <c r="AU120" s="1079" t="s">
        <v>457</v>
      </c>
      <c r="AV120" s="1080"/>
      <c r="AW120" s="1080"/>
      <c r="AX120" s="1080"/>
      <c r="AY120" s="1081"/>
      <c r="AZ120" s="1030" t="s">
        <v>458</v>
      </c>
      <c r="BA120" s="979"/>
      <c r="BB120" s="979"/>
      <c r="BC120" s="979"/>
      <c r="BD120" s="979"/>
      <c r="BE120" s="979"/>
      <c r="BF120" s="979"/>
      <c r="BG120" s="979"/>
      <c r="BH120" s="979"/>
      <c r="BI120" s="979"/>
      <c r="BJ120" s="979"/>
      <c r="BK120" s="979"/>
      <c r="BL120" s="979"/>
      <c r="BM120" s="979"/>
      <c r="BN120" s="979"/>
      <c r="BO120" s="979"/>
      <c r="BP120" s="980"/>
      <c r="BQ120" s="1016">
        <v>2615633</v>
      </c>
      <c r="BR120" s="1017"/>
      <c r="BS120" s="1017"/>
      <c r="BT120" s="1017"/>
      <c r="BU120" s="1017"/>
      <c r="BV120" s="1017">
        <v>2755690</v>
      </c>
      <c r="BW120" s="1017"/>
      <c r="BX120" s="1017"/>
      <c r="BY120" s="1017"/>
      <c r="BZ120" s="1017"/>
      <c r="CA120" s="1017">
        <v>3112024</v>
      </c>
      <c r="CB120" s="1017"/>
      <c r="CC120" s="1017"/>
      <c r="CD120" s="1017"/>
      <c r="CE120" s="1017"/>
      <c r="CF120" s="1031">
        <v>60.2</v>
      </c>
      <c r="CG120" s="1032"/>
      <c r="CH120" s="1032"/>
      <c r="CI120" s="1032"/>
      <c r="CJ120" s="1032"/>
      <c r="CK120" s="1097" t="s">
        <v>459</v>
      </c>
      <c r="CL120" s="1098"/>
      <c r="CM120" s="1098"/>
      <c r="CN120" s="1098"/>
      <c r="CO120" s="1099"/>
      <c r="CP120" s="1105" t="s">
        <v>460</v>
      </c>
      <c r="CQ120" s="1106"/>
      <c r="CR120" s="1106"/>
      <c r="CS120" s="1106"/>
      <c r="CT120" s="1106"/>
      <c r="CU120" s="1106"/>
      <c r="CV120" s="1106"/>
      <c r="CW120" s="1106"/>
      <c r="CX120" s="1106"/>
      <c r="CY120" s="1106"/>
      <c r="CZ120" s="1106"/>
      <c r="DA120" s="1106"/>
      <c r="DB120" s="1106"/>
      <c r="DC120" s="1106"/>
      <c r="DD120" s="1106"/>
      <c r="DE120" s="1106"/>
      <c r="DF120" s="1107"/>
      <c r="DG120" s="1016">
        <v>5089157</v>
      </c>
      <c r="DH120" s="1017"/>
      <c r="DI120" s="1017"/>
      <c r="DJ120" s="1017"/>
      <c r="DK120" s="1017"/>
      <c r="DL120" s="1017">
        <v>4989553</v>
      </c>
      <c r="DM120" s="1017"/>
      <c r="DN120" s="1017"/>
      <c r="DO120" s="1017"/>
      <c r="DP120" s="1017"/>
      <c r="DQ120" s="1017">
        <v>4904093</v>
      </c>
      <c r="DR120" s="1017"/>
      <c r="DS120" s="1017"/>
      <c r="DT120" s="1017"/>
      <c r="DU120" s="1017"/>
      <c r="DV120" s="1018">
        <v>94.8</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v>9906</v>
      </c>
      <c r="AB121" s="1049"/>
      <c r="AC121" s="1049"/>
      <c r="AD121" s="1049"/>
      <c r="AE121" s="1050"/>
      <c r="AF121" s="1051">
        <v>9906</v>
      </c>
      <c r="AG121" s="1049"/>
      <c r="AH121" s="1049"/>
      <c r="AI121" s="1049"/>
      <c r="AJ121" s="1050"/>
      <c r="AK121" s="1051">
        <v>61935</v>
      </c>
      <c r="AL121" s="1049"/>
      <c r="AM121" s="1049"/>
      <c r="AN121" s="1049"/>
      <c r="AO121" s="1050"/>
      <c r="AP121" s="1052">
        <v>1.2</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959930</v>
      </c>
      <c r="BR121" s="1010"/>
      <c r="BS121" s="1010"/>
      <c r="BT121" s="1010"/>
      <c r="BU121" s="1010"/>
      <c r="BV121" s="1010">
        <v>887899</v>
      </c>
      <c r="BW121" s="1010"/>
      <c r="BX121" s="1010"/>
      <c r="BY121" s="1010"/>
      <c r="BZ121" s="1010"/>
      <c r="CA121" s="1010">
        <v>819138</v>
      </c>
      <c r="CB121" s="1010"/>
      <c r="CC121" s="1010"/>
      <c r="CD121" s="1010"/>
      <c r="CE121" s="1010"/>
      <c r="CF121" s="1004">
        <v>15.8</v>
      </c>
      <c r="CG121" s="1005"/>
      <c r="CH121" s="1005"/>
      <c r="CI121" s="1005"/>
      <c r="CJ121" s="1005"/>
      <c r="CK121" s="1100"/>
      <c r="CL121" s="1101"/>
      <c r="CM121" s="1101"/>
      <c r="CN121" s="1101"/>
      <c r="CO121" s="1102"/>
      <c r="CP121" s="1110" t="s">
        <v>401</v>
      </c>
      <c r="CQ121" s="1111"/>
      <c r="CR121" s="1111"/>
      <c r="CS121" s="1111"/>
      <c r="CT121" s="1111"/>
      <c r="CU121" s="1111"/>
      <c r="CV121" s="1111"/>
      <c r="CW121" s="1111"/>
      <c r="CX121" s="1111"/>
      <c r="CY121" s="1111"/>
      <c r="CZ121" s="1111"/>
      <c r="DA121" s="1111"/>
      <c r="DB121" s="1111"/>
      <c r="DC121" s="1111"/>
      <c r="DD121" s="1111"/>
      <c r="DE121" s="1111"/>
      <c r="DF121" s="1112"/>
      <c r="DG121" s="1009" t="s">
        <v>387</v>
      </c>
      <c r="DH121" s="1010"/>
      <c r="DI121" s="1010"/>
      <c r="DJ121" s="1010"/>
      <c r="DK121" s="1010"/>
      <c r="DL121" s="1010" t="s">
        <v>437</v>
      </c>
      <c r="DM121" s="1010"/>
      <c r="DN121" s="1010"/>
      <c r="DO121" s="1010"/>
      <c r="DP121" s="1010"/>
      <c r="DQ121" s="1010" t="s">
        <v>387</v>
      </c>
      <c r="DR121" s="1010"/>
      <c r="DS121" s="1010"/>
      <c r="DT121" s="1010"/>
      <c r="DU121" s="1010"/>
      <c r="DV121" s="1011" t="s">
        <v>231</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387</v>
      </c>
      <c r="AB122" s="1049"/>
      <c r="AC122" s="1049"/>
      <c r="AD122" s="1049"/>
      <c r="AE122" s="1050"/>
      <c r="AF122" s="1051" t="s">
        <v>387</v>
      </c>
      <c r="AG122" s="1049"/>
      <c r="AH122" s="1049"/>
      <c r="AI122" s="1049"/>
      <c r="AJ122" s="1050"/>
      <c r="AK122" s="1051" t="s">
        <v>231</v>
      </c>
      <c r="AL122" s="1049"/>
      <c r="AM122" s="1049"/>
      <c r="AN122" s="1049"/>
      <c r="AO122" s="1050"/>
      <c r="AP122" s="1052" t="s">
        <v>231</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9757377</v>
      </c>
      <c r="BR122" s="1088"/>
      <c r="BS122" s="1088"/>
      <c r="BT122" s="1088"/>
      <c r="BU122" s="1088"/>
      <c r="BV122" s="1088">
        <v>9375169</v>
      </c>
      <c r="BW122" s="1088"/>
      <c r="BX122" s="1088"/>
      <c r="BY122" s="1088"/>
      <c r="BZ122" s="1088"/>
      <c r="CA122" s="1088">
        <v>8933963</v>
      </c>
      <c r="CB122" s="1088"/>
      <c r="CC122" s="1088"/>
      <c r="CD122" s="1088"/>
      <c r="CE122" s="1088"/>
      <c r="CF122" s="1108">
        <v>172.8</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t="s">
        <v>387</v>
      </c>
      <c r="DH122" s="1010"/>
      <c r="DI122" s="1010"/>
      <c r="DJ122" s="1010"/>
      <c r="DK122" s="1010"/>
      <c r="DL122" s="1010" t="s">
        <v>231</v>
      </c>
      <c r="DM122" s="1010"/>
      <c r="DN122" s="1010"/>
      <c r="DO122" s="1010"/>
      <c r="DP122" s="1010"/>
      <c r="DQ122" s="1010" t="s">
        <v>231</v>
      </c>
      <c r="DR122" s="1010"/>
      <c r="DS122" s="1010"/>
      <c r="DT122" s="1010"/>
      <c r="DU122" s="1010"/>
      <c r="DV122" s="1011" t="s">
        <v>231</v>
      </c>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231</v>
      </c>
      <c r="AB123" s="1049"/>
      <c r="AC123" s="1049"/>
      <c r="AD123" s="1049"/>
      <c r="AE123" s="1050"/>
      <c r="AF123" s="1051" t="s">
        <v>231</v>
      </c>
      <c r="AG123" s="1049"/>
      <c r="AH123" s="1049"/>
      <c r="AI123" s="1049"/>
      <c r="AJ123" s="1050"/>
      <c r="AK123" s="1051" t="s">
        <v>231</v>
      </c>
      <c r="AL123" s="1049"/>
      <c r="AM123" s="1049"/>
      <c r="AN123" s="1049"/>
      <c r="AO123" s="1050"/>
      <c r="AP123" s="1052" t="s">
        <v>387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464</v>
      </c>
      <c r="BP123" s="1096"/>
      <c r="BQ123" s="1155">
        <v>13332940</v>
      </c>
      <c r="BR123" s="1156"/>
      <c r="BS123" s="1156"/>
      <c r="BT123" s="1156"/>
      <c r="BU123" s="1156"/>
      <c r="BV123" s="1156">
        <v>13018758</v>
      </c>
      <c r="BW123" s="1156"/>
      <c r="BX123" s="1156"/>
      <c r="BY123" s="1156"/>
      <c r="BZ123" s="1156"/>
      <c r="CA123" s="1156">
        <v>12865125</v>
      </c>
      <c r="CB123" s="1156"/>
      <c r="CC123" s="1156"/>
      <c r="CD123" s="1156"/>
      <c r="CE123" s="1156"/>
      <c r="CF123" s="1089"/>
      <c r="CG123" s="1090"/>
      <c r="CH123" s="1090"/>
      <c r="CI123" s="1090"/>
      <c r="CJ123" s="1091"/>
      <c r="CK123" s="1100"/>
      <c r="CL123" s="1101"/>
      <c r="CM123" s="1101"/>
      <c r="CN123" s="1101"/>
      <c r="CO123" s="1102"/>
      <c r="CP123" s="1110" t="s">
        <v>465</v>
      </c>
      <c r="CQ123" s="1111"/>
      <c r="CR123" s="1111"/>
      <c r="CS123" s="1111"/>
      <c r="CT123" s="1111"/>
      <c r="CU123" s="1111"/>
      <c r="CV123" s="1111"/>
      <c r="CW123" s="1111"/>
      <c r="CX123" s="1111"/>
      <c r="CY123" s="1111"/>
      <c r="CZ123" s="1111"/>
      <c r="DA123" s="1111"/>
      <c r="DB123" s="1111"/>
      <c r="DC123" s="1111"/>
      <c r="DD123" s="1111"/>
      <c r="DE123" s="1111"/>
      <c r="DF123" s="1112"/>
      <c r="DG123" s="1048" t="s">
        <v>231</v>
      </c>
      <c r="DH123" s="1049"/>
      <c r="DI123" s="1049"/>
      <c r="DJ123" s="1049"/>
      <c r="DK123" s="1050"/>
      <c r="DL123" s="1051" t="s">
        <v>437</v>
      </c>
      <c r="DM123" s="1049"/>
      <c r="DN123" s="1049"/>
      <c r="DO123" s="1049"/>
      <c r="DP123" s="1050"/>
      <c r="DQ123" s="1051" t="s">
        <v>231</v>
      </c>
      <c r="DR123" s="1049"/>
      <c r="DS123" s="1049"/>
      <c r="DT123" s="1049"/>
      <c r="DU123" s="1050"/>
      <c r="DV123" s="1052" t="s">
        <v>387</v>
      </c>
      <c r="DW123" s="1053"/>
      <c r="DX123" s="1053"/>
      <c r="DY123" s="1053"/>
      <c r="DZ123" s="1054"/>
    </row>
    <row r="124" spans="1:130" s="246" customFormat="1" ht="26.25" customHeight="1" thickBot="1" x14ac:dyDescent="0.2">
      <c r="A124" s="1149"/>
      <c r="B124" s="1036"/>
      <c r="C124" s="1006" t="s">
        <v>452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231</v>
      </c>
      <c r="AB124" s="1049"/>
      <c r="AC124" s="1049"/>
      <c r="AD124" s="1049"/>
      <c r="AE124" s="1050"/>
      <c r="AF124" s="1051" t="s">
        <v>231</v>
      </c>
      <c r="AG124" s="1049"/>
      <c r="AH124" s="1049"/>
      <c r="AI124" s="1049"/>
      <c r="AJ124" s="1050"/>
      <c r="AK124" s="1051" t="s">
        <v>231</v>
      </c>
      <c r="AL124" s="1049"/>
      <c r="AM124" s="1049"/>
      <c r="AN124" s="1049"/>
      <c r="AO124" s="1050"/>
      <c r="AP124" s="1052" t="s">
        <v>231</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103</v>
      </c>
      <c r="BR124" s="1118"/>
      <c r="BS124" s="1118"/>
      <c r="BT124" s="1118"/>
      <c r="BU124" s="1118"/>
      <c r="BV124" s="1118">
        <v>94.5</v>
      </c>
      <c r="BW124" s="1118"/>
      <c r="BX124" s="1118"/>
      <c r="BY124" s="1118"/>
      <c r="BZ124" s="1118"/>
      <c r="CA124" s="1118">
        <v>81.3</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t="s">
        <v>231</v>
      </c>
      <c r="DH124" s="1074"/>
      <c r="DI124" s="1074"/>
      <c r="DJ124" s="1074"/>
      <c r="DK124" s="1075"/>
      <c r="DL124" s="1073" t="s">
        <v>231</v>
      </c>
      <c r="DM124" s="1074"/>
      <c r="DN124" s="1074"/>
      <c r="DO124" s="1074"/>
      <c r="DP124" s="1075"/>
      <c r="DQ124" s="1073" t="s">
        <v>387</v>
      </c>
      <c r="DR124" s="1074"/>
      <c r="DS124" s="1074"/>
      <c r="DT124" s="1074"/>
      <c r="DU124" s="1075"/>
      <c r="DV124" s="1076" t="s">
        <v>387</v>
      </c>
      <c r="DW124" s="1077"/>
      <c r="DX124" s="1077"/>
      <c r="DY124" s="1077"/>
      <c r="DZ124" s="1078"/>
    </row>
    <row r="125" spans="1:130" s="246" customFormat="1" ht="26.25" customHeight="1" x14ac:dyDescent="0.15">
      <c r="A125" s="1149"/>
      <c r="B125" s="1036"/>
      <c r="C125" s="1006" t="s">
        <v>454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231</v>
      </c>
      <c r="AB125" s="1049"/>
      <c r="AC125" s="1049"/>
      <c r="AD125" s="1049"/>
      <c r="AE125" s="1050"/>
      <c r="AF125" s="1051" t="s">
        <v>387</v>
      </c>
      <c r="AG125" s="1049"/>
      <c r="AH125" s="1049"/>
      <c r="AI125" s="1049"/>
      <c r="AJ125" s="1050"/>
      <c r="AK125" s="1051" t="s">
        <v>231</v>
      </c>
      <c r="AL125" s="1049"/>
      <c r="AM125" s="1049"/>
      <c r="AN125" s="1049"/>
      <c r="AO125" s="1050"/>
      <c r="AP125" s="1052" t="s">
        <v>387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231</v>
      </c>
      <c r="DH125" s="1017"/>
      <c r="DI125" s="1017"/>
      <c r="DJ125" s="1017"/>
      <c r="DK125" s="1017"/>
      <c r="DL125" s="1017" t="s">
        <v>231</v>
      </c>
      <c r="DM125" s="1017"/>
      <c r="DN125" s="1017"/>
      <c r="DO125" s="1017"/>
      <c r="DP125" s="1017"/>
      <c r="DQ125" s="1017" t="s">
        <v>387</v>
      </c>
      <c r="DR125" s="1017"/>
      <c r="DS125" s="1017"/>
      <c r="DT125" s="1017"/>
      <c r="DU125" s="1017"/>
      <c r="DV125" s="1018" t="s">
        <v>231</v>
      </c>
      <c r="DW125" s="1018"/>
      <c r="DX125" s="1018"/>
      <c r="DY125" s="1018"/>
      <c r="DZ125" s="1019"/>
    </row>
    <row r="126" spans="1:130" s="246" customFormat="1" ht="26.25" customHeight="1" thickBot="1" x14ac:dyDescent="0.2">
      <c r="A126" s="1149"/>
      <c r="B126" s="1036"/>
      <c r="C126" s="1006" t="s">
        <v>456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231</v>
      </c>
      <c r="AB126" s="1049"/>
      <c r="AC126" s="1049"/>
      <c r="AD126" s="1049"/>
      <c r="AE126" s="1050"/>
      <c r="AF126" s="1051" t="s">
        <v>231</v>
      </c>
      <c r="AG126" s="1049"/>
      <c r="AH126" s="1049"/>
      <c r="AI126" s="1049"/>
      <c r="AJ126" s="1050"/>
      <c r="AK126" s="1051" t="s">
        <v>387</v>
      </c>
      <c r="AL126" s="1049"/>
      <c r="AM126" s="1049"/>
      <c r="AN126" s="1049"/>
      <c r="AO126" s="1050"/>
      <c r="AP126" s="1052" t="s">
        <v>387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t="s">
        <v>231</v>
      </c>
      <c r="DH126" s="1010"/>
      <c r="DI126" s="1010"/>
      <c r="DJ126" s="1010"/>
      <c r="DK126" s="1010"/>
      <c r="DL126" s="1010" t="s">
        <v>387</v>
      </c>
      <c r="DM126" s="1010"/>
      <c r="DN126" s="1010"/>
      <c r="DO126" s="1010"/>
      <c r="DP126" s="1010"/>
      <c r="DQ126" s="1010" t="s">
        <v>231</v>
      </c>
      <c r="DR126" s="1010"/>
      <c r="DS126" s="1010"/>
      <c r="DT126" s="1010"/>
      <c r="DU126" s="1010"/>
      <c r="DV126" s="1011" t="s">
        <v>231</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1870</v>
      </c>
      <c r="AB127" s="1049"/>
      <c r="AC127" s="1049"/>
      <c r="AD127" s="1049"/>
      <c r="AE127" s="1050"/>
      <c r="AF127" s="1051">
        <v>1606</v>
      </c>
      <c r="AG127" s="1049"/>
      <c r="AH127" s="1049"/>
      <c r="AI127" s="1049"/>
      <c r="AJ127" s="1050"/>
      <c r="AK127" s="1051">
        <v>1401</v>
      </c>
      <c r="AL127" s="1049"/>
      <c r="AM127" s="1049"/>
      <c r="AN127" s="1049"/>
      <c r="AO127" s="1050"/>
      <c r="AP127" s="1052">
        <v>0</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387</v>
      </c>
      <c r="DH127" s="1010"/>
      <c r="DI127" s="1010"/>
      <c r="DJ127" s="1010"/>
      <c r="DK127" s="1010"/>
      <c r="DL127" s="1010" t="s">
        <v>387</v>
      </c>
      <c r="DM127" s="1010"/>
      <c r="DN127" s="1010"/>
      <c r="DO127" s="1010"/>
      <c r="DP127" s="1010"/>
      <c r="DQ127" s="1010" t="s">
        <v>387</v>
      </c>
      <c r="DR127" s="1010"/>
      <c r="DS127" s="1010"/>
      <c r="DT127" s="1010"/>
      <c r="DU127" s="1010"/>
      <c r="DV127" s="1011" t="s">
        <v>231</v>
      </c>
      <c r="DW127" s="1011"/>
      <c r="DX127" s="1011"/>
      <c r="DY127" s="1011"/>
      <c r="DZ127" s="1012"/>
    </row>
    <row r="128" spans="1:130" s="246" customFormat="1" ht="26.25" customHeight="1" thickBot="1" x14ac:dyDescent="0.2">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106651</v>
      </c>
      <c r="AB128" s="1138"/>
      <c r="AC128" s="1138"/>
      <c r="AD128" s="1138"/>
      <c r="AE128" s="1139"/>
      <c r="AF128" s="1140">
        <v>106104</v>
      </c>
      <c r="AG128" s="1138"/>
      <c r="AH128" s="1138"/>
      <c r="AI128" s="1138"/>
      <c r="AJ128" s="1139"/>
      <c r="AK128" s="1140">
        <v>106149</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387</v>
      </c>
      <c r="BG128" s="1145"/>
      <c r="BH128" s="1145"/>
      <c r="BI128" s="1145"/>
      <c r="BJ128" s="1145"/>
      <c r="BK128" s="1145"/>
      <c r="BL128" s="1146"/>
      <c r="BM128" s="1144">
        <v>14.37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t="s">
        <v>387</v>
      </c>
      <c r="DH128" s="1130"/>
      <c r="DI128" s="1130"/>
      <c r="DJ128" s="1130"/>
      <c r="DK128" s="1130"/>
      <c r="DL128" s="1130" t="s">
        <v>387</v>
      </c>
      <c r="DM128" s="1130"/>
      <c r="DN128" s="1130"/>
      <c r="DO128" s="1130"/>
      <c r="DP128" s="1130"/>
      <c r="DQ128" s="1130" t="s">
        <v>231</v>
      </c>
      <c r="DR128" s="1130"/>
      <c r="DS128" s="1130"/>
      <c r="DT128" s="1130"/>
      <c r="DU128" s="1130"/>
      <c r="DV128" s="1131" t="s">
        <v>387</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6185069</v>
      </c>
      <c r="AB129" s="1049"/>
      <c r="AC129" s="1049"/>
      <c r="AD129" s="1049"/>
      <c r="AE129" s="1050"/>
      <c r="AF129" s="1051">
        <v>6195869</v>
      </c>
      <c r="AG129" s="1049"/>
      <c r="AH129" s="1049"/>
      <c r="AI129" s="1049"/>
      <c r="AJ129" s="1050"/>
      <c r="AK129" s="1051">
        <v>6157082</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231</v>
      </c>
      <c r="BG129" s="1159"/>
      <c r="BH129" s="1159"/>
      <c r="BI129" s="1159"/>
      <c r="BJ129" s="1159"/>
      <c r="BK129" s="1159"/>
      <c r="BL129" s="1160"/>
      <c r="BM129" s="1158">
        <v>19.37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1019339</v>
      </c>
      <c r="AB130" s="1049"/>
      <c r="AC130" s="1049"/>
      <c r="AD130" s="1049"/>
      <c r="AE130" s="1050"/>
      <c r="AF130" s="1051">
        <v>1016165</v>
      </c>
      <c r="AG130" s="1049"/>
      <c r="AH130" s="1049"/>
      <c r="AI130" s="1049"/>
      <c r="AJ130" s="1050"/>
      <c r="AK130" s="1051">
        <v>985927</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11.4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5165730</v>
      </c>
      <c r="AB131" s="1074"/>
      <c r="AC131" s="1074"/>
      <c r="AD131" s="1074"/>
      <c r="AE131" s="1075"/>
      <c r="AF131" s="1073">
        <v>5179704</v>
      </c>
      <c r="AG131" s="1074"/>
      <c r="AH131" s="1074"/>
      <c r="AI131" s="1074"/>
      <c r="AJ131" s="1075"/>
      <c r="AK131" s="1073">
        <v>5171155</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81.3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12.787892510000001</v>
      </c>
      <c r="AB132" s="1190"/>
      <c r="AC132" s="1190"/>
      <c r="AD132" s="1190"/>
      <c r="AE132" s="1191"/>
      <c r="AF132" s="1192">
        <v>10.547359459999999</v>
      </c>
      <c r="AG132" s="1190"/>
      <c r="AH132" s="1190"/>
      <c r="AI132" s="1190"/>
      <c r="AJ132" s="1191"/>
      <c r="AK132" s="1192">
        <v>11.100402130000001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13.9</v>
      </c>
      <c r="AB133" s="1173"/>
      <c r="AC133" s="1173"/>
      <c r="AD133" s="1173"/>
      <c r="AE133" s="1174"/>
      <c r="AF133" s="1172">
        <v>12.4</v>
      </c>
      <c r="AG133" s="1173"/>
      <c r="AH133" s="1173"/>
      <c r="AI133" s="1173"/>
      <c r="AJ133" s="1174"/>
      <c r="AK133" s="1172">
        <v>11.4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RmLbWqbEW2tbuPefC5chvBcSANRZBV060t9QBA2FKZbyzeI534C4aTsRgwKDo/LXI8pFnWIawssorrshmOYDQ==" saltValue="sQloEYMkUZ2qG7ClQHMt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M55"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nefFIv4ZP2Mjk9ARudLX/TJe9K50TSSsH4AuSj9rUfeZlvMxAXTKI2mvFtB7eL25DmnqnxEyiGHf/48d6tNgw==" saltValue="PaptgJ2p+1sZt2ZHFb3V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E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j4kRUyiTYpp8T3dMIdS+PDRXdUCbtP3c3ppyi0ob8Kw1+GJlB/ACtDMo3z17OlDb5T9aNuspasl6jsFEKRQxWA==" saltValue="Fpoe5Hpstgio8YZ71FXry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1534446</v>
      </c>
      <c r="AP9" s="312">
        <v>95539</v>
      </c>
      <c r="AQ9" s="313">
        <v>80518</v>
      </c>
      <c r="AR9" s="314">
        <v>18.7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14776</v>
      </c>
      <c r="AP10" s="315">
        <v>920</v>
      </c>
      <c r="AQ10" s="316">
        <v>8488</v>
      </c>
      <c r="AR10" s="317">
        <v>-89.2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379033</v>
      </c>
      <c r="AP11" s="315">
        <v>23600</v>
      </c>
      <c r="AQ11" s="316">
        <v>12447</v>
      </c>
      <c r="AR11" s="317">
        <v>89.6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t="s">
        <v>503</v>
      </c>
      <c r="AP12" s="315" t="s">
        <v>503</v>
      </c>
      <c r="AQ12" s="316">
        <v>615</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504</v>
      </c>
      <c r="AL13" s="1213"/>
      <c r="AM13" s="1213"/>
      <c r="AN13" s="1214"/>
      <c r="AO13" s="315" t="s">
        <v>503</v>
      </c>
      <c r="AP13" s="315" t="s">
        <v>503</v>
      </c>
      <c r="AQ13" s="316">
        <v>4</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116413</v>
      </c>
      <c r="AP14" s="315">
        <v>7248</v>
      </c>
      <c r="AQ14" s="316">
        <v>4032</v>
      </c>
      <c r="AR14" s="317">
        <v>79.8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16344</v>
      </c>
      <c r="AP15" s="315">
        <v>1018</v>
      </c>
      <c r="AQ15" s="316">
        <v>1876</v>
      </c>
      <c r="AR15" s="317">
        <v>-45.7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-122173</v>
      </c>
      <c r="AP16" s="315">
        <v>-7607</v>
      </c>
      <c r="AQ16" s="316">
        <v>-7595</v>
      </c>
      <c r="AR16" s="317">
        <v>0.2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1938839</v>
      </c>
      <c r="AP17" s="315">
        <v>120717</v>
      </c>
      <c r="AQ17" s="316">
        <v>100385</v>
      </c>
      <c r="AR17" s="317">
        <v>20.3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10.02</v>
      </c>
      <c r="AP21" s="328">
        <v>9.2200000000000006</v>
      </c>
      <c r="AQ21" s="329">
        <v>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97.3</v>
      </c>
      <c r="AP22" s="333">
        <v>97.2</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1156095</v>
      </c>
      <c r="AP32" s="342">
        <v>71982</v>
      </c>
      <c r="AQ32" s="343">
        <v>48843</v>
      </c>
      <c r="AR32" s="344">
        <v>47.4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503</v>
      </c>
      <c r="AP34" s="342" t="s">
        <v>503</v>
      </c>
      <c r="AQ34" s="343">
        <v>10</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403344</v>
      </c>
      <c r="AP35" s="342">
        <v>25113</v>
      </c>
      <c r="AQ35" s="343">
        <v>14940</v>
      </c>
      <c r="AR35" s="344">
        <v>68.099999999999994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v>43236</v>
      </c>
      <c r="AP36" s="342">
        <v>2692</v>
      </c>
      <c r="AQ36" s="343">
        <v>3323</v>
      </c>
      <c r="AR36" s="344">
        <v>-19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63336</v>
      </c>
      <c r="AP37" s="342">
        <v>3943</v>
      </c>
      <c r="AQ37" s="343">
        <v>752</v>
      </c>
      <c r="AR37" s="344">
        <v>424.3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v>84</v>
      </c>
      <c r="AP38" s="345">
        <v>5</v>
      </c>
      <c r="AQ38" s="346">
        <v>6</v>
      </c>
      <c r="AR38" s="334">
        <v>-16.7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-106149</v>
      </c>
      <c r="AP39" s="342">
        <v>-6609</v>
      </c>
      <c r="AQ39" s="343">
        <v>-3695</v>
      </c>
      <c r="AR39" s="344">
        <v>78.900000000000006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-985927</v>
      </c>
      <c r="AP40" s="342">
        <v>-61386</v>
      </c>
      <c r="AQ40" s="343">
        <v>-44561</v>
      </c>
      <c r="AR40" s="344">
        <v>37.799999999999997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574019</v>
      </c>
      <c r="AP41" s="342">
        <v>35740</v>
      </c>
      <c r="AQ41" s="343">
        <v>19619</v>
      </c>
      <c r="AR41" s="344">
        <v>82.2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306847</v>
      </c>
      <c r="AN51" s="364">
        <v>17787</v>
      </c>
      <c r="AO51" s="365">
        <v>-9.6</v>
      </c>
      <c r="AP51" s="366">
        <v>85205</v>
      </c>
      <c r="AQ51" s="367">
        <v>14.5</v>
      </c>
      <c r="AR51" s="368">
        <v>-24.1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229660</v>
      </c>
      <c r="AN52" s="372">
        <v>13313</v>
      </c>
      <c r="AO52" s="373">
        <v>34.4</v>
      </c>
      <c r="AP52" s="374">
        <v>38847</v>
      </c>
      <c r="AQ52" s="375">
        <v>13.7</v>
      </c>
      <c r="AR52" s="376">
        <v>20.7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458230</v>
      </c>
      <c r="AN53" s="364">
        <v>27063</v>
      </c>
      <c r="AO53" s="365">
        <v>52.2</v>
      </c>
      <c r="AP53" s="366">
        <v>69469</v>
      </c>
      <c r="AQ53" s="367">
        <v>-18.5</v>
      </c>
      <c r="AR53" s="368">
        <v>70.7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356542</v>
      </c>
      <c r="AN54" s="372">
        <v>21057</v>
      </c>
      <c r="AO54" s="373">
        <v>58.2</v>
      </c>
      <c r="AP54" s="374">
        <v>38215</v>
      </c>
      <c r="AQ54" s="375">
        <v>-1.6</v>
      </c>
      <c r="AR54" s="376">
        <v>59.8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861315</v>
      </c>
      <c r="AN55" s="364">
        <v>51880</v>
      </c>
      <c r="AO55" s="365">
        <v>91.7</v>
      </c>
      <c r="AP55" s="366">
        <v>67293</v>
      </c>
      <c r="AQ55" s="367">
        <v>-3.1</v>
      </c>
      <c r="AR55" s="368">
        <v>94.8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159275</v>
      </c>
      <c r="AN56" s="372">
        <v>9594</v>
      </c>
      <c r="AO56" s="373">
        <v>-54.4</v>
      </c>
      <c r="AP56" s="374">
        <v>35076</v>
      </c>
      <c r="AQ56" s="375">
        <v>-8.1999999999999993</v>
      </c>
      <c r="AR56" s="376">
        <v>-46.2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779455</v>
      </c>
      <c r="AN57" s="364">
        <v>47629</v>
      </c>
      <c r="AO57" s="365">
        <v>-8.1999999999999993</v>
      </c>
      <c r="AP57" s="366">
        <v>67343</v>
      </c>
      <c r="AQ57" s="367">
        <v>0.1</v>
      </c>
      <c r="AR57" s="368">
        <v>-8.3000000000000007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628677</v>
      </c>
      <c r="AN58" s="372">
        <v>38416</v>
      </c>
      <c r="AO58" s="373">
        <v>300.39999999999998</v>
      </c>
      <c r="AP58" s="374">
        <v>32865</v>
      </c>
      <c r="AQ58" s="375">
        <v>-6.3</v>
      </c>
      <c r="AR58" s="376">
        <v>306.7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603893</v>
      </c>
      <c r="AN59" s="364">
        <v>37600</v>
      </c>
      <c r="AO59" s="365">
        <v>-21.1</v>
      </c>
      <c r="AP59" s="366">
        <v>73475</v>
      </c>
      <c r="AQ59" s="367">
        <v>9.1</v>
      </c>
      <c r="AR59" s="368">
        <v>-30.2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333810</v>
      </c>
      <c r="AN60" s="372">
        <v>20784</v>
      </c>
      <c r="AO60" s="373">
        <v>-45.9</v>
      </c>
      <c r="AP60" s="374">
        <v>43072</v>
      </c>
      <c r="AQ60" s="375">
        <v>31.1</v>
      </c>
      <c r="AR60" s="376">
        <v>-77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601948</v>
      </c>
      <c r="AN61" s="379">
        <v>36392</v>
      </c>
      <c r="AO61" s="380">
        <v>21</v>
      </c>
      <c r="AP61" s="381">
        <v>72557</v>
      </c>
      <c r="AQ61" s="382">
        <v>0.4</v>
      </c>
      <c r="AR61" s="368">
        <v>20.6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341593</v>
      </c>
      <c r="AN62" s="372">
        <v>20633</v>
      </c>
      <c r="AO62" s="373">
        <v>58.5</v>
      </c>
      <c r="AP62" s="374">
        <v>37615</v>
      </c>
      <c r="AQ62" s="375">
        <v>5.7</v>
      </c>
      <c r="AR62" s="376">
        <v>52.8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XMTrRPHxeL427OimgsAbg2kt5xm00Ld38lTJemWHhnrzeizXdqF8JKDDMJMOa0z2enQRPXdDy8jrakgQVbqMA==" saltValue="iM+NyhQJ8vmpafca1DB5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4"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i5Js8P93kn1vZuTgF6O6040063CkdlLvns6vs9lI8ZWxZa0bh2wnDdOWTv4zFK0mkhg4daK885rDBck4+E61g==" saltValue="Zxv4fFWGslIAOzz4lI/s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4"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OM2aM8CsPbX+/5vsEMvBElrtkZjDDNpLoSsHiEn7RK7vgJuU92UbJgRb+VA0Pxg6wlunBtL8uESEFEotCE+cw==" saltValue="Q52V0SmDupHG7cd1KhFS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9.31</v>
      </c>
      <c r="G47" s="12">
        <v>8.89</v>
      </c>
      <c r="H47" s="12">
        <v>10.71</v>
      </c>
      <c r="I47" s="12">
        <v>11.52</v>
      </c>
      <c r="J47" s="13">
        <v>12.73</v>
      </c>
    </row>
    <row r="48" spans="2:10" ht="57.75" customHeight="1" x14ac:dyDescent="0.15">
      <c r="B48" s="14"/>
      <c r="C48" s="1234" t="s">
        <v>4</v>
      </c>
      <c r="D48" s="1234"/>
      <c r="E48" s="1235"/>
      <c r="F48" s="15">
        <v>2.81</v>
      </c>
      <c r="G48" s="16">
        <v>3.65</v>
      </c>
      <c r="H48" s="16">
        <v>4.08</v>
      </c>
      <c r="I48" s="16">
        <v>3.21</v>
      </c>
      <c r="J48" s="17">
        <v>3.34</v>
      </c>
    </row>
    <row r="49" spans="2:10" ht="57.75" customHeight="1" thickBot="1" x14ac:dyDescent="0.2">
      <c r="B49" s="18"/>
      <c r="C49" s="1236" t="s">
        <v>5</v>
      </c>
      <c r="D49" s="1236"/>
      <c r="E49" s="1237"/>
      <c r="F49" s="19" t="s">
        <v>550</v>
      </c>
      <c r="G49" s="20">
        <v>0.97</v>
      </c>
      <c r="H49" s="20">
        <v>1.82</v>
      </c>
      <c r="I49" s="20" t="s">
        <v>551</v>
      </c>
      <c r="J49" s="21">
        <v>1.25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eULUiY4GFWcxFo6FIfiXC2qL3iCckI8jnNxKQ3UHKXyEadDx6eZrKaddIWJMdBsF7lhbdn1/7yIIkA3o58ZoA==" saltValue="kk+fYL6nRdSwdSVpu+FJ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4" zoomScaleSheetLayoutView="100" workbookViewId="0">
      <selection activeCell="F42" sqref="F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552</v>
      </c>
      <c r="D34" s="1244"/>
      <c r="E34" s="1245"/>
      <c r="F34" s="32">
        <v>2.09</v>
      </c>
      <c r="G34" s="33">
        <v>2.56</v>
      </c>
      <c r="H34" s="33">
        <v>3.53</v>
      </c>
      <c r="I34" s="33">
        <v>4.07</v>
      </c>
      <c r="J34" s="34">
        <v>4.88</v>
      </c>
      <c r="K34" s="22"/>
      <c r="L34" s="22"/>
      <c r="M34" s="22"/>
      <c r="N34" s="22"/>
      <c r="O34" s="22"/>
      <c r="P34" s="22"/>
    </row>
    <row r="35" spans="1:16" ht="39" customHeight="1" x14ac:dyDescent="0.15">
      <c r="A35" s="22"/>
      <c r="B35" s="35"/>
      <c r="C35" s="1238" t="s">
        <v>553</v>
      </c>
      <c r="D35" s="1239"/>
      <c r="E35" s="1240"/>
      <c r="F35" s="36">
        <v>2.81</v>
      </c>
      <c r="G35" s="37">
        <v>3.64</v>
      </c>
      <c r="H35" s="37">
        <v>4.08</v>
      </c>
      <c r="I35" s="37">
        <v>3.2</v>
      </c>
      <c r="J35" s="38">
        <v>3.33</v>
      </c>
      <c r="K35" s="22"/>
      <c r="L35" s="22"/>
      <c r="M35" s="22"/>
      <c r="N35" s="22"/>
      <c r="O35" s="22"/>
      <c r="P35" s="22"/>
    </row>
    <row r="36" spans="1:16" ht="39" customHeight="1" x14ac:dyDescent="0.15">
      <c r="A36" s="22"/>
      <c r="B36" s="35"/>
      <c r="C36" s="1238" t="s">
        <v>554</v>
      </c>
      <c r="D36" s="1239"/>
      <c r="E36" s="1240"/>
      <c r="F36" s="36" t="s">
        <v>555</v>
      </c>
      <c r="G36" s="37" t="s">
        <v>556</v>
      </c>
      <c r="H36" s="37" t="s">
        <v>557</v>
      </c>
      <c r="I36" s="37">
        <v>0.68</v>
      </c>
      <c r="J36" s="38">
        <v>0.9</v>
      </c>
      <c r="K36" s="22"/>
      <c r="L36" s="22"/>
      <c r="M36" s="22"/>
      <c r="N36" s="22"/>
      <c r="O36" s="22"/>
      <c r="P36" s="22"/>
    </row>
    <row r="37" spans="1:16" ht="39" customHeight="1" x14ac:dyDescent="0.15">
      <c r="A37" s="22"/>
      <c r="B37" s="35"/>
      <c r="C37" s="1238" t="s">
        <v>558</v>
      </c>
      <c r="D37" s="1239"/>
      <c r="E37" s="1240"/>
      <c r="F37" s="36">
        <v>0.56000000000000005</v>
      </c>
      <c r="G37" s="37">
        <v>0.49</v>
      </c>
      <c r="H37" s="37">
        <v>0.82</v>
      </c>
      <c r="I37" s="37">
        <v>0.5</v>
      </c>
      <c r="J37" s="38">
        <v>0.43</v>
      </c>
      <c r="K37" s="22"/>
      <c r="L37" s="22"/>
      <c r="M37" s="22"/>
      <c r="N37" s="22"/>
      <c r="O37" s="22"/>
      <c r="P37" s="22"/>
    </row>
    <row r="38" spans="1:16" ht="39" customHeight="1" x14ac:dyDescent="0.15">
      <c r="A38" s="22"/>
      <c r="B38" s="35"/>
      <c r="C38" s="1238" t="s">
        <v>559</v>
      </c>
      <c r="D38" s="1239"/>
      <c r="E38" s="1240"/>
      <c r="F38" s="36">
        <v>0.17</v>
      </c>
      <c r="G38" s="37">
        <v>0.14000000000000001</v>
      </c>
      <c r="H38" s="37">
        <v>0.18</v>
      </c>
      <c r="I38" s="37">
        <v>0.15</v>
      </c>
      <c r="J38" s="38">
        <v>0.1</v>
      </c>
      <c r="K38" s="22"/>
      <c r="L38" s="22"/>
      <c r="M38" s="22"/>
      <c r="N38" s="22"/>
      <c r="O38" s="22"/>
      <c r="P38" s="22"/>
    </row>
    <row r="39" spans="1:16" ht="39" customHeight="1" x14ac:dyDescent="0.15">
      <c r="A39" s="22"/>
      <c r="B39" s="35"/>
      <c r="C39" s="1238" t="s">
        <v>560</v>
      </c>
      <c r="D39" s="1239"/>
      <c r="E39" s="1240"/>
      <c r="F39" s="36">
        <v>0.05</v>
      </c>
      <c r="G39" s="37">
        <v>0.06</v>
      </c>
      <c r="H39" s="37">
        <v>7.0000000000000007E-2</v>
      </c>
      <c r="I39" s="37">
        <v>0.06</v>
      </c>
      <c r="J39" s="38">
        <v>7.0000000000000007E-2</v>
      </c>
      <c r="K39" s="22"/>
      <c r="L39" s="22"/>
      <c r="M39" s="22"/>
      <c r="N39" s="22"/>
      <c r="O39" s="22"/>
      <c r="P39" s="22"/>
    </row>
    <row r="40" spans="1:16" ht="39" customHeight="1" x14ac:dyDescent="0.15">
      <c r="A40" s="22"/>
      <c r="B40" s="35"/>
      <c r="C40" s="1238" t="s">
        <v>561</v>
      </c>
      <c r="D40" s="1239"/>
      <c r="E40" s="1240"/>
      <c r="F40" s="36">
        <v>0</v>
      </c>
      <c r="G40" s="37">
        <v>0.03</v>
      </c>
      <c r="H40" s="37">
        <v>0.01</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562</v>
      </c>
      <c r="D42" s="1239"/>
      <c r="E42" s="1240"/>
      <c r="F42" s="36" t="s">
        <v>503</v>
      </c>
      <c r="G42" s="37" t="s">
        <v>503</v>
      </c>
      <c r="H42" s="37" t="s">
        <v>503</v>
      </c>
      <c r="I42" s="37" t="s">
        <v>503</v>
      </c>
      <c r="J42" s="38" t="s">
        <v>503</v>
      </c>
      <c r="K42" s="22"/>
      <c r="L42" s="22"/>
      <c r="M42" s="22"/>
      <c r="N42" s="22"/>
      <c r="O42" s="22"/>
      <c r="P42" s="22"/>
    </row>
    <row r="43" spans="1:16" ht="39" customHeight="1" thickBot="1" x14ac:dyDescent="0.2">
      <c r="A43" s="22"/>
      <c r="B43" s="40"/>
      <c r="C43" s="1241" t="s">
        <v>563</v>
      </c>
      <c r="D43" s="1242"/>
      <c r="E43" s="1243"/>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LrqlQW2nfEo/m3DqDFjRHkjtizS25bfkWejAJrHaAwCnmaBaU+qwZxFp8QrSEvx5db9rd6A3YG8OgSCkEY2ig==" saltValue="c6WKzlttDF7H+liHo2Ah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37"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1631</v>
      </c>
      <c r="L45" s="60">
        <v>1533</v>
      </c>
      <c r="M45" s="60">
        <v>1367</v>
      </c>
      <c r="N45" s="60">
        <v>1215</v>
      </c>
      <c r="O45" s="61">
        <v>1156</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503</v>
      </c>
      <c r="L46" s="64" t="s">
        <v>503</v>
      </c>
      <c r="M46" s="64" t="s">
        <v>503</v>
      </c>
      <c r="N46" s="64" t="s">
        <v>503</v>
      </c>
      <c r="O46" s="65" t="s">
        <v>503</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503</v>
      </c>
      <c r="L47" s="64" t="s">
        <v>503</v>
      </c>
      <c r="M47" s="64" t="s">
        <v>503</v>
      </c>
      <c r="N47" s="64" t="s">
        <v>503</v>
      </c>
      <c r="O47" s="65" t="s">
        <v>503</v>
      </c>
      <c r="P47" s="48"/>
      <c r="Q47" s="48"/>
      <c r="R47" s="48"/>
      <c r="S47" s="48"/>
      <c r="T47" s="48"/>
      <c r="U47" s="48"/>
    </row>
    <row r="48" spans="1:21" ht="30.75" customHeight="1" x14ac:dyDescent="0.15">
      <c r="A48" s="48"/>
      <c r="B48" s="1248"/>
      <c r="C48" s="1249"/>
      <c r="D48" s="62"/>
      <c r="E48" s="1254" t="s">
        <v>15</v>
      </c>
      <c r="F48" s="1254"/>
      <c r="G48" s="1254"/>
      <c r="H48" s="1254"/>
      <c r="I48" s="1254"/>
      <c r="J48" s="1255"/>
      <c r="K48" s="63">
        <v>273</v>
      </c>
      <c r="L48" s="64">
        <v>375</v>
      </c>
      <c r="M48" s="64">
        <v>377</v>
      </c>
      <c r="N48" s="64">
        <v>398</v>
      </c>
      <c r="O48" s="65">
        <v>403</v>
      </c>
      <c r="P48" s="48"/>
      <c r="Q48" s="48"/>
      <c r="R48" s="48"/>
      <c r="S48" s="48"/>
      <c r="T48" s="48"/>
      <c r="U48" s="48"/>
    </row>
    <row r="49" spans="1:21" ht="30.75" customHeight="1" x14ac:dyDescent="0.15">
      <c r="A49" s="48"/>
      <c r="B49" s="1248"/>
      <c r="C49" s="1249"/>
      <c r="D49" s="62"/>
      <c r="E49" s="1254" t="s">
        <v>16</v>
      </c>
      <c r="F49" s="1254"/>
      <c r="G49" s="1254"/>
      <c r="H49" s="1254"/>
      <c r="I49" s="1254"/>
      <c r="J49" s="1255"/>
      <c r="K49" s="63">
        <v>26</v>
      </c>
      <c r="L49" s="64">
        <v>27</v>
      </c>
      <c r="M49" s="64">
        <v>31</v>
      </c>
      <c r="N49" s="64">
        <v>43</v>
      </c>
      <c r="O49" s="65">
        <v>43</v>
      </c>
      <c r="P49" s="48"/>
      <c r="Q49" s="48"/>
      <c r="R49" s="48"/>
      <c r="S49" s="48"/>
      <c r="T49" s="48"/>
      <c r="U49" s="48"/>
    </row>
    <row r="50" spans="1:21" ht="30.75" customHeight="1" x14ac:dyDescent="0.15">
      <c r="A50" s="48"/>
      <c r="B50" s="1248"/>
      <c r="C50" s="1249"/>
      <c r="D50" s="62"/>
      <c r="E50" s="1254" t="s">
        <v>17</v>
      </c>
      <c r="F50" s="1254"/>
      <c r="G50" s="1254"/>
      <c r="H50" s="1254"/>
      <c r="I50" s="1254"/>
      <c r="J50" s="1255"/>
      <c r="K50" s="63">
        <v>12</v>
      </c>
      <c r="L50" s="64">
        <v>12</v>
      </c>
      <c r="M50" s="64">
        <v>12</v>
      </c>
      <c r="N50" s="64">
        <v>12</v>
      </c>
      <c r="O50" s="65">
        <v>63</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1181</v>
      </c>
      <c r="L52" s="64">
        <v>1195</v>
      </c>
      <c r="M52" s="64">
        <v>1127</v>
      </c>
      <c r="N52" s="64">
        <v>1123</v>
      </c>
      <c r="O52" s="65">
        <v>1092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762</v>
      </c>
      <c r="L53" s="69">
        <v>753</v>
      </c>
      <c r="M53" s="69">
        <v>660</v>
      </c>
      <c r="N53" s="69">
        <v>545</v>
      </c>
      <c r="O53" s="70">
        <v>573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579</v>
      </c>
      <c r="L57" s="83" t="s">
        <v>581</v>
      </c>
      <c r="M57" s="83" t="s">
        <v>583</v>
      </c>
      <c r="N57" s="83" t="s">
        <v>582</v>
      </c>
      <c r="O57" s="84" t="s">
        <v>582</v>
      </c>
    </row>
    <row r="58" spans="1:21" ht="31.5" customHeight="1" thickBot="1" x14ac:dyDescent="0.2">
      <c r="B58" s="1264"/>
      <c r="C58" s="1265"/>
      <c r="D58" s="1269" t="s">
        <v>27</v>
      </c>
      <c r="E58" s="1270"/>
      <c r="F58" s="1270"/>
      <c r="G58" s="1270"/>
      <c r="H58" s="1270"/>
      <c r="I58" s="1270"/>
      <c r="J58" s="1271"/>
      <c r="K58" s="85" t="s">
        <v>580</v>
      </c>
      <c r="L58" s="86" t="s">
        <v>582</v>
      </c>
      <c r="M58" s="86" t="s">
        <v>583</v>
      </c>
      <c r="N58" s="86" t="s">
        <v>581</v>
      </c>
      <c r="O58" s="87" t="s">
        <v>582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CtCS6UTbm+DirUaYkjUnhUsycVBQHAK/T02L5OKxTZU/fUXUS/WFuHOIhqMG4lLpa/WkHAsnhLJDUsytD7R2w==" saltValue="MpRgV5ssJBAJ7toaznkC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72" t="s">
        <v>30</v>
      </c>
      <c r="C41" s="1273"/>
      <c r="D41" s="101"/>
      <c r="E41" s="1278" t="s">
        <v>31</v>
      </c>
      <c r="F41" s="1278"/>
      <c r="G41" s="1278"/>
      <c r="H41" s="1279"/>
      <c r="I41" s="102">
        <v>11549</v>
      </c>
      <c r="J41" s="103">
        <v>11465</v>
      </c>
      <c r="K41" s="103">
        <v>10925</v>
      </c>
      <c r="L41" s="103">
        <v>10485</v>
      </c>
      <c r="M41" s="104">
        <v>10019</v>
      </c>
    </row>
    <row r="42" spans="2:13" ht="27.75" customHeight="1" x14ac:dyDescent="0.15">
      <c r="B42" s="1274"/>
      <c r="C42" s="1275"/>
      <c r="D42" s="105"/>
      <c r="E42" s="1280" t="s">
        <v>32</v>
      </c>
      <c r="F42" s="1280"/>
      <c r="G42" s="1280"/>
      <c r="H42" s="1281"/>
      <c r="I42" s="106">
        <v>860</v>
      </c>
      <c r="J42" s="107">
        <v>734</v>
      </c>
      <c r="K42" s="107">
        <v>769</v>
      </c>
      <c r="L42" s="107">
        <v>647</v>
      </c>
      <c r="M42" s="108">
        <v>461</v>
      </c>
    </row>
    <row r="43" spans="2:13" ht="27.75" customHeight="1" x14ac:dyDescent="0.15">
      <c r="B43" s="1274"/>
      <c r="C43" s="1275"/>
      <c r="D43" s="105"/>
      <c r="E43" s="1280" t="s">
        <v>33</v>
      </c>
      <c r="F43" s="1280"/>
      <c r="G43" s="1280"/>
      <c r="H43" s="1281"/>
      <c r="I43" s="106">
        <v>5126</v>
      </c>
      <c r="J43" s="107">
        <v>5085</v>
      </c>
      <c r="K43" s="107">
        <v>5089</v>
      </c>
      <c r="L43" s="107">
        <v>4990</v>
      </c>
      <c r="M43" s="108">
        <v>4904</v>
      </c>
    </row>
    <row r="44" spans="2:13" ht="27.75" customHeight="1" x14ac:dyDescent="0.15">
      <c r="B44" s="1274"/>
      <c r="C44" s="1275"/>
      <c r="D44" s="105"/>
      <c r="E44" s="1280" t="s">
        <v>34</v>
      </c>
      <c r="F44" s="1280"/>
      <c r="G44" s="1280"/>
      <c r="H44" s="1281"/>
      <c r="I44" s="106">
        <v>417</v>
      </c>
      <c r="J44" s="107">
        <v>395</v>
      </c>
      <c r="K44" s="107">
        <v>394</v>
      </c>
      <c r="L44" s="107">
        <v>361</v>
      </c>
      <c r="M44" s="108">
        <v>338</v>
      </c>
    </row>
    <row r="45" spans="2:13" ht="27.75" customHeight="1" x14ac:dyDescent="0.15">
      <c r="B45" s="1274"/>
      <c r="C45" s="1275"/>
      <c r="D45" s="105"/>
      <c r="E45" s="1280" t="s">
        <v>35</v>
      </c>
      <c r="F45" s="1280"/>
      <c r="G45" s="1280"/>
      <c r="H45" s="1281"/>
      <c r="I45" s="106">
        <v>1552</v>
      </c>
      <c r="J45" s="107">
        <v>1526</v>
      </c>
      <c r="K45" s="107">
        <v>1477</v>
      </c>
      <c r="L45" s="107">
        <v>1435</v>
      </c>
      <c r="M45" s="108">
        <v>1351</v>
      </c>
    </row>
    <row r="46" spans="2:13" ht="27.75" customHeight="1" x14ac:dyDescent="0.15">
      <c r="B46" s="1274"/>
      <c r="C46" s="1275"/>
      <c r="D46" s="109"/>
      <c r="E46" s="1280" t="s">
        <v>36</v>
      </c>
      <c r="F46" s="1280"/>
      <c r="G46" s="1280"/>
      <c r="H46" s="1281"/>
      <c r="I46" s="106" t="s">
        <v>503</v>
      </c>
      <c r="J46" s="107" t="s">
        <v>503</v>
      </c>
      <c r="K46" s="107" t="s">
        <v>503</v>
      </c>
      <c r="L46" s="107" t="s">
        <v>503</v>
      </c>
      <c r="M46" s="108" t="s">
        <v>503</v>
      </c>
    </row>
    <row r="47" spans="2:13" ht="27.75" customHeight="1" x14ac:dyDescent="0.15">
      <c r="B47" s="1274"/>
      <c r="C47" s="1275"/>
      <c r="D47" s="110"/>
      <c r="E47" s="1282" t="s">
        <v>37</v>
      </c>
      <c r="F47" s="1283"/>
      <c r="G47" s="1283"/>
      <c r="H47" s="1284"/>
      <c r="I47" s="106" t="s">
        <v>503</v>
      </c>
      <c r="J47" s="107" t="s">
        <v>503</v>
      </c>
      <c r="K47" s="107" t="s">
        <v>503</v>
      </c>
      <c r="L47" s="107" t="s">
        <v>503</v>
      </c>
      <c r="M47" s="108" t="s">
        <v>503</v>
      </c>
    </row>
    <row r="48" spans="2:13" ht="27.75" customHeight="1" x14ac:dyDescent="0.15">
      <c r="B48" s="1274"/>
      <c r="C48" s="1275"/>
      <c r="D48" s="105"/>
      <c r="E48" s="1280" t="s">
        <v>38</v>
      </c>
      <c r="F48" s="1280"/>
      <c r="G48" s="1280"/>
      <c r="H48" s="1281"/>
      <c r="I48" s="106" t="s">
        <v>503</v>
      </c>
      <c r="J48" s="107" t="s">
        <v>503</v>
      </c>
      <c r="K48" s="107" t="s">
        <v>503</v>
      </c>
      <c r="L48" s="107" t="s">
        <v>503</v>
      </c>
      <c r="M48" s="108" t="s">
        <v>503</v>
      </c>
    </row>
    <row r="49" spans="2:13" ht="27.75" customHeight="1" x14ac:dyDescent="0.15">
      <c r="B49" s="1276"/>
      <c r="C49" s="1277"/>
      <c r="D49" s="105"/>
      <c r="E49" s="1280" t="s">
        <v>39</v>
      </c>
      <c r="F49" s="1280"/>
      <c r="G49" s="1280"/>
      <c r="H49" s="1281"/>
      <c r="I49" s="106" t="s">
        <v>503</v>
      </c>
      <c r="J49" s="107" t="s">
        <v>503</v>
      </c>
      <c r="K49" s="107" t="s">
        <v>503</v>
      </c>
      <c r="L49" s="107" t="s">
        <v>503</v>
      </c>
      <c r="M49" s="108" t="s">
        <v>503</v>
      </c>
    </row>
    <row r="50" spans="2:13" ht="27.75" customHeight="1" x14ac:dyDescent="0.15">
      <c r="B50" s="1285" t="s">
        <v>40</v>
      </c>
      <c r="C50" s="1286"/>
      <c r="D50" s="111"/>
      <c r="E50" s="1280" t="s">
        <v>41</v>
      </c>
      <c r="F50" s="1280"/>
      <c r="G50" s="1280"/>
      <c r="H50" s="1281"/>
      <c r="I50" s="106">
        <v>1964</v>
      </c>
      <c r="J50" s="107">
        <v>2327</v>
      </c>
      <c r="K50" s="107">
        <v>2616</v>
      </c>
      <c r="L50" s="107">
        <v>2756</v>
      </c>
      <c r="M50" s="108">
        <v>3112</v>
      </c>
    </row>
    <row r="51" spans="2:13" ht="27.75" customHeight="1" x14ac:dyDescent="0.15">
      <c r="B51" s="1274"/>
      <c r="C51" s="1275"/>
      <c r="D51" s="105"/>
      <c r="E51" s="1280" t="s">
        <v>42</v>
      </c>
      <c r="F51" s="1280"/>
      <c r="G51" s="1280"/>
      <c r="H51" s="1281"/>
      <c r="I51" s="106">
        <v>1221</v>
      </c>
      <c r="J51" s="107">
        <v>1054</v>
      </c>
      <c r="K51" s="107">
        <v>960</v>
      </c>
      <c r="L51" s="107">
        <v>888</v>
      </c>
      <c r="M51" s="108">
        <v>819</v>
      </c>
    </row>
    <row r="52" spans="2:13" ht="27.75" customHeight="1" x14ac:dyDescent="0.15">
      <c r="B52" s="1276"/>
      <c r="C52" s="1277"/>
      <c r="D52" s="105"/>
      <c r="E52" s="1280" t="s">
        <v>43</v>
      </c>
      <c r="F52" s="1280"/>
      <c r="G52" s="1280"/>
      <c r="H52" s="1281"/>
      <c r="I52" s="106">
        <v>10297</v>
      </c>
      <c r="J52" s="107">
        <v>10100</v>
      </c>
      <c r="K52" s="107">
        <v>9757</v>
      </c>
      <c r="L52" s="107">
        <v>9375</v>
      </c>
      <c r="M52" s="108">
        <v>8934</v>
      </c>
    </row>
    <row r="53" spans="2:13" ht="27.75" customHeight="1" thickBot="1" x14ac:dyDescent="0.2">
      <c r="B53" s="1287" t="s">
        <v>44</v>
      </c>
      <c r="C53" s="1288"/>
      <c r="D53" s="112"/>
      <c r="E53" s="1289" t="s">
        <v>45</v>
      </c>
      <c r="F53" s="1289"/>
      <c r="G53" s="1289"/>
      <c r="H53" s="1290"/>
      <c r="I53" s="113">
        <v>6023</v>
      </c>
      <c r="J53" s="114">
        <v>5724</v>
      </c>
      <c r="K53" s="114">
        <v>5322</v>
      </c>
      <c r="L53" s="114">
        <v>4900</v>
      </c>
      <c r="M53" s="115">
        <v>4208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6LYtoRBu3yi1otOPaI3PsIX3geZlF0b5HbBpPl/2YVx0Rt9xRA9dxQMsRo3f2A7JjPdy0OoL8AtX5Q+vq/ow==" saltValue="zoQy8gWkIen9m7qDKlqki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61" sqref="G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662</v>
      </c>
      <c r="G55" s="127">
        <v>714</v>
      </c>
      <c r="H55" s="128">
        <v>784</v>
      </c>
    </row>
    <row r="56" spans="2:8" ht="52.5" customHeight="1" x14ac:dyDescent="0.15">
      <c r="B56" s="129"/>
      <c r="C56" s="1301" t="s">
        <v>49</v>
      </c>
      <c r="D56" s="1301"/>
      <c r="E56" s="1302"/>
      <c r="F56" s="130">
        <v>1169</v>
      </c>
      <c r="G56" s="130">
        <v>1204</v>
      </c>
      <c r="H56" s="131">
        <v>1213</v>
      </c>
    </row>
    <row r="57" spans="2:8" ht="53.25" customHeight="1" x14ac:dyDescent="0.15">
      <c r="B57" s="129"/>
      <c r="C57" s="1303" t="s">
        <v>50</v>
      </c>
      <c r="D57" s="1303"/>
      <c r="E57" s="1304"/>
      <c r="F57" s="132">
        <v>804</v>
      </c>
      <c r="G57" s="132">
        <v>815</v>
      </c>
      <c r="H57" s="133">
        <v>1040</v>
      </c>
    </row>
    <row r="58" spans="2:8" ht="45.75" customHeight="1" x14ac:dyDescent="0.15">
      <c r="B58" s="134"/>
      <c r="C58" s="1291" t="s">
        <v>574</v>
      </c>
      <c r="D58" s="1292"/>
      <c r="E58" s="1293"/>
      <c r="F58" s="135">
        <v>486</v>
      </c>
      <c r="G58" s="135">
        <v>502</v>
      </c>
      <c r="H58" s="136">
        <v>729</v>
      </c>
    </row>
    <row r="59" spans="2:8" ht="45.75" customHeight="1" x14ac:dyDescent="0.15">
      <c r="B59" s="134"/>
      <c r="C59" s="1291" t="s">
        <v>575</v>
      </c>
      <c r="D59" s="1292"/>
      <c r="E59" s="1293"/>
      <c r="F59" s="135">
        <v>239</v>
      </c>
      <c r="G59" s="135">
        <v>239</v>
      </c>
      <c r="H59" s="136">
        <v>239</v>
      </c>
    </row>
    <row r="60" spans="2:8" ht="45.75" customHeight="1" x14ac:dyDescent="0.15">
      <c r="B60" s="134"/>
      <c r="C60" s="1291" t="s">
        <v>576</v>
      </c>
      <c r="D60" s="1292"/>
      <c r="E60" s="1293"/>
      <c r="F60" s="135">
        <v>74</v>
      </c>
      <c r="G60" s="135">
        <v>70</v>
      </c>
      <c r="H60" s="136">
        <v>68</v>
      </c>
    </row>
    <row r="61" spans="2:8" ht="45.75" customHeight="1" x14ac:dyDescent="0.15">
      <c r="B61" s="134"/>
      <c r="C61" s="1291" t="s">
        <v>577</v>
      </c>
      <c r="D61" s="1292"/>
      <c r="E61" s="1293"/>
      <c r="F61" s="135">
        <v>3</v>
      </c>
      <c r="G61" s="135">
        <v>3</v>
      </c>
      <c r="H61" s="136">
        <v>3</v>
      </c>
    </row>
    <row r="62" spans="2:8" ht="45.75" customHeight="1" thickBot="1" x14ac:dyDescent="0.2">
      <c r="B62" s="137"/>
      <c r="C62" s="1294" t="s">
        <v>578</v>
      </c>
      <c r="D62" s="1295"/>
      <c r="E62" s="1296"/>
      <c r="F62" s="138">
        <v>1</v>
      </c>
      <c r="G62" s="138">
        <v>1</v>
      </c>
      <c r="H62" s="139">
        <v>1</v>
      </c>
    </row>
    <row r="63" spans="2:8" ht="52.5" customHeight="1" thickBot="1" x14ac:dyDescent="0.2">
      <c r="B63" s="140"/>
      <c r="C63" s="1297" t="s">
        <v>51</v>
      </c>
      <c r="D63" s="1297"/>
      <c r="E63" s="1298"/>
      <c r="F63" s="141">
        <v>2636</v>
      </c>
      <c r="G63" s="141">
        <v>2733</v>
      </c>
      <c r="H63" s="142">
        <v>3037</v>
      </c>
    </row>
    <row r="64" spans="2:8" ht="15" customHeight="1" x14ac:dyDescent="0.15"/>
    <row r="65" ht="0" hidden="1" customHeight="1" x14ac:dyDescent="0.15"/>
    <row r="66" ht="0" hidden="1" customHeight="1" x14ac:dyDescent="0.15"/>
  </sheetData>
  <sheetProtection algorithmName="SHA-512" hashValue="zhJwk4kXzrRDFzjWW56rJc/0y1CrRU5/879gPSD0SWOXNXqHJlL0DW/BT9KV91Yj58I0nku1WwwRPo93A0DV2g==" saltValue="+BK68Ldy1fxjilhU6MtG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S49"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599</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600</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601</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545</v>
      </c>
      <c r="BQ50" s="1318"/>
      <c r="BR50" s="1318"/>
      <c r="BS50" s="1318"/>
      <c r="BT50" s="1318"/>
      <c r="BU50" s="1318"/>
      <c r="BV50" s="1318"/>
      <c r="BW50" s="1318"/>
      <c r="BX50" s="1318" t="s">
        <v>546</v>
      </c>
      <c r="BY50" s="1318"/>
      <c r="BZ50" s="1318"/>
      <c r="CA50" s="1318"/>
      <c r="CB50" s="1318"/>
      <c r="CC50" s="1318"/>
      <c r="CD50" s="1318"/>
      <c r="CE50" s="1318"/>
      <c r="CF50" s="1318" t="s">
        <v>547</v>
      </c>
      <c r="CG50" s="1318"/>
      <c r="CH50" s="1318"/>
      <c r="CI50" s="1318"/>
      <c r="CJ50" s="1318"/>
      <c r="CK50" s="1318"/>
      <c r="CL50" s="1318"/>
      <c r="CM50" s="1318"/>
      <c r="CN50" s="1318" t="s">
        <v>548</v>
      </c>
      <c r="CO50" s="1318"/>
      <c r="CP50" s="1318"/>
      <c r="CQ50" s="1318"/>
      <c r="CR50" s="1318"/>
      <c r="CS50" s="1318"/>
      <c r="CT50" s="1318"/>
      <c r="CU50" s="1318"/>
      <c r="CV50" s="1318" t="s">
        <v>549</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603</v>
      </c>
      <c r="AO51" s="1321"/>
      <c r="AP51" s="1321"/>
      <c r="AQ51" s="1321"/>
      <c r="AR51" s="1321"/>
      <c r="AS51" s="1321"/>
      <c r="AT51" s="1321"/>
      <c r="AU51" s="1321"/>
      <c r="AV51" s="1321"/>
      <c r="AW51" s="1321"/>
      <c r="AX51" s="1321"/>
      <c r="AY51" s="1321"/>
      <c r="AZ51" s="1321"/>
      <c r="BA51" s="1321"/>
      <c r="BB51" s="1321" t="s">
        <v>604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103</v>
      </c>
      <c r="CG51" s="1319"/>
      <c r="CH51" s="1319"/>
      <c r="CI51" s="1319"/>
      <c r="CJ51" s="1319"/>
      <c r="CK51" s="1319"/>
      <c r="CL51" s="1319"/>
      <c r="CM51" s="1319"/>
      <c r="CN51" s="1319">
        <v>94.5</v>
      </c>
      <c r="CO51" s="1319"/>
      <c r="CP51" s="1319"/>
      <c r="CQ51" s="1319"/>
      <c r="CR51" s="1319"/>
      <c r="CS51" s="1319"/>
      <c r="CT51" s="1319"/>
      <c r="CU51" s="1319"/>
      <c r="CV51" s="1319">
        <v>81.3</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71.8</v>
      </c>
      <c r="CG53" s="1319"/>
      <c r="CH53" s="1319"/>
      <c r="CI53" s="1319"/>
      <c r="CJ53" s="1319"/>
      <c r="CK53" s="1319"/>
      <c r="CL53" s="1319"/>
      <c r="CM53" s="1319"/>
      <c r="CN53" s="1319">
        <v>68.5</v>
      </c>
      <c r="CO53" s="1319"/>
      <c r="CP53" s="1319"/>
      <c r="CQ53" s="1319"/>
      <c r="CR53" s="1319"/>
      <c r="CS53" s="1319"/>
      <c r="CT53" s="1319"/>
      <c r="CU53" s="1319"/>
      <c r="CV53" s="1319">
        <v>71.099999999999994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606</v>
      </c>
      <c r="AO55" s="1318"/>
      <c r="AP55" s="1318"/>
      <c r="AQ55" s="1318"/>
      <c r="AR55" s="1318"/>
      <c r="AS55" s="1318"/>
      <c r="AT55" s="1318"/>
      <c r="AU55" s="1318"/>
      <c r="AV55" s="1318"/>
      <c r="AW55" s="1318"/>
      <c r="AX55" s="1318"/>
      <c r="AY55" s="1318"/>
      <c r="AZ55" s="1318"/>
      <c r="BA55" s="1318"/>
      <c r="BB55" s="1321" t="s">
        <v>604</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32.9</v>
      </c>
      <c r="CG55" s="1319"/>
      <c r="CH55" s="1319"/>
      <c r="CI55" s="1319"/>
      <c r="CJ55" s="1319"/>
      <c r="CK55" s="1319"/>
      <c r="CL55" s="1319"/>
      <c r="CM55" s="1319"/>
      <c r="CN55" s="1319">
        <v>28.5</v>
      </c>
      <c r="CO55" s="1319"/>
      <c r="CP55" s="1319"/>
      <c r="CQ55" s="1319"/>
      <c r="CR55" s="1319"/>
      <c r="CS55" s="1319"/>
      <c r="CT55" s="1319"/>
      <c r="CU55" s="1319"/>
      <c r="CV55" s="1319">
        <v>20.5</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607</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v>
      </c>
      <c r="CG57" s="1319"/>
      <c r="CH57" s="1319"/>
      <c r="CI57" s="1319"/>
      <c r="CJ57" s="1319"/>
      <c r="CK57" s="1319"/>
      <c r="CL57" s="1319"/>
      <c r="CM57" s="1319"/>
      <c r="CN57" s="1319">
        <v>59.7</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608</v>
      </c>
    </row>
    <row r="64" spans="1:109" x14ac:dyDescent="0.15">
      <c r="B64" s="394"/>
      <c r="G64" s="401"/>
      <c r="I64" s="414"/>
      <c r="J64" s="414"/>
      <c r="K64" s="414"/>
      <c r="L64" s="414"/>
      <c r="M64" s="414"/>
      <c r="N64" s="415"/>
      <c r="AM64" s="401"/>
      <c r="AN64" s="401" t="s">
        <v>600</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6" t="s">
        <v>613</v>
      </c>
      <c r="AO65" s="1327"/>
      <c r="AP65" s="1327"/>
      <c r="AQ65" s="1327"/>
      <c r="AR65" s="1327"/>
      <c r="AS65" s="1327"/>
      <c r="AT65" s="1327"/>
      <c r="AU65" s="1327"/>
      <c r="AV65" s="1327"/>
      <c r="AW65" s="1327"/>
      <c r="AX65" s="1327"/>
      <c r="AY65" s="1327"/>
      <c r="AZ65" s="1327"/>
      <c r="BA65" s="1327"/>
      <c r="BB65" s="1327"/>
      <c r="BC65" s="1327"/>
      <c r="BD65" s="1327"/>
      <c r="BE65" s="1327"/>
      <c r="BF65" s="1327"/>
      <c r="BG65" s="1327"/>
      <c r="BH65" s="1327"/>
      <c r="BI65" s="1327"/>
      <c r="BJ65" s="1327"/>
      <c r="BK65" s="1327"/>
      <c r="BL65" s="1327"/>
      <c r="BM65" s="1327"/>
      <c r="BN65" s="1327"/>
      <c r="BO65" s="1327"/>
      <c r="BP65" s="1327"/>
      <c r="BQ65" s="1327"/>
      <c r="BR65" s="1327"/>
      <c r="BS65" s="1327"/>
      <c r="BT65" s="1327"/>
      <c r="BU65" s="1327"/>
      <c r="BV65" s="1327"/>
      <c r="BW65" s="1327"/>
      <c r="BX65" s="1327"/>
      <c r="BY65" s="1327"/>
      <c r="BZ65" s="1327"/>
      <c r="CA65" s="1327"/>
      <c r="CB65" s="1327"/>
      <c r="CC65" s="1327"/>
      <c r="CD65" s="1327"/>
      <c r="CE65" s="1327"/>
      <c r="CF65" s="1327"/>
      <c r="CG65" s="1327"/>
      <c r="CH65" s="1327"/>
      <c r="CI65" s="1327"/>
      <c r="CJ65" s="1327"/>
      <c r="CK65" s="1327"/>
      <c r="CL65" s="1327"/>
      <c r="CM65" s="1327"/>
      <c r="CN65" s="1327"/>
      <c r="CO65" s="1327"/>
      <c r="CP65" s="1327"/>
      <c r="CQ65" s="1327"/>
      <c r="CR65" s="1327"/>
      <c r="CS65" s="1327"/>
      <c r="CT65" s="1327"/>
      <c r="CU65" s="1327"/>
      <c r="CV65" s="1327"/>
      <c r="CW65" s="1327"/>
      <c r="CX65" s="1327"/>
      <c r="CY65" s="1327"/>
      <c r="CZ65" s="1327"/>
      <c r="DA65" s="1327"/>
      <c r="DB65" s="1327"/>
      <c r="DC65" s="1328"/>
    </row>
    <row r="66" spans="2:107" x14ac:dyDescent="0.15">
      <c r="B66" s="394"/>
      <c r="AN66" s="1329"/>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0"/>
      <c r="DB66" s="1330"/>
      <c r="DC66" s="1331"/>
    </row>
    <row r="67" spans="2:107" x14ac:dyDescent="0.15">
      <c r="B67" s="394"/>
      <c r="AN67" s="1329"/>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0"/>
      <c r="DB67" s="1330"/>
      <c r="DC67" s="1331"/>
    </row>
    <row r="68" spans="2:107" x14ac:dyDescent="0.15">
      <c r="B68" s="394"/>
      <c r="AN68" s="1329"/>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0"/>
      <c r="DB68" s="1330"/>
      <c r="DC68" s="1331"/>
    </row>
    <row r="69" spans="2:107" x14ac:dyDescent="0.15">
      <c r="B69" s="394"/>
      <c r="AN69" s="1332"/>
      <c r="AO69" s="1333"/>
      <c r="AP69" s="1333"/>
      <c r="AQ69" s="1333"/>
      <c r="AR69" s="1333"/>
      <c r="AS69" s="1333"/>
      <c r="AT69" s="1333"/>
      <c r="AU69" s="1333"/>
      <c r="AV69" s="1333"/>
      <c r="AW69" s="1333"/>
      <c r="AX69" s="1333"/>
      <c r="AY69" s="1333"/>
      <c r="AZ69" s="1333"/>
      <c r="BA69" s="1333"/>
      <c r="BB69" s="1333"/>
      <c r="BC69" s="1333"/>
      <c r="BD69" s="1333"/>
      <c r="BE69" s="1333"/>
      <c r="BF69" s="1333"/>
      <c r="BG69" s="1333"/>
      <c r="BH69" s="1333"/>
      <c r="BI69" s="1333"/>
      <c r="BJ69" s="1333"/>
      <c r="BK69" s="1333"/>
      <c r="BL69" s="1333"/>
      <c r="BM69" s="1333"/>
      <c r="BN69" s="1333"/>
      <c r="BO69" s="1333"/>
      <c r="BP69" s="1333"/>
      <c r="BQ69" s="1333"/>
      <c r="BR69" s="1333"/>
      <c r="BS69" s="1333"/>
      <c r="BT69" s="1333"/>
      <c r="BU69" s="1333"/>
      <c r="BV69" s="1333"/>
      <c r="BW69" s="1333"/>
      <c r="BX69" s="1333"/>
      <c r="BY69" s="1333"/>
      <c r="BZ69" s="1333"/>
      <c r="CA69" s="1333"/>
      <c r="CB69" s="1333"/>
      <c r="CC69" s="1333"/>
      <c r="CD69" s="1333"/>
      <c r="CE69" s="1333"/>
      <c r="CF69" s="1333"/>
      <c r="CG69" s="1333"/>
      <c r="CH69" s="1333"/>
      <c r="CI69" s="1333"/>
      <c r="CJ69" s="1333"/>
      <c r="CK69" s="1333"/>
      <c r="CL69" s="1333"/>
      <c r="CM69" s="1333"/>
      <c r="CN69" s="1333"/>
      <c r="CO69" s="1333"/>
      <c r="CP69" s="1333"/>
      <c r="CQ69" s="1333"/>
      <c r="CR69" s="1333"/>
      <c r="CS69" s="1333"/>
      <c r="CT69" s="1333"/>
      <c r="CU69" s="1333"/>
      <c r="CV69" s="1333"/>
      <c r="CW69" s="1333"/>
      <c r="CX69" s="1333"/>
      <c r="CY69" s="1333"/>
      <c r="CZ69" s="1333"/>
      <c r="DA69" s="1333"/>
      <c r="DB69" s="1333"/>
      <c r="DC69" s="133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545</v>
      </c>
      <c r="BQ72" s="1318"/>
      <c r="BR72" s="1318"/>
      <c r="BS72" s="1318"/>
      <c r="BT72" s="1318"/>
      <c r="BU72" s="1318"/>
      <c r="BV72" s="1318"/>
      <c r="BW72" s="1318"/>
      <c r="BX72" s="1318" t="s">
        <v>546</v>
      </c>
      <c r="BY72" s="1318"/>
      <c r="BZ72" s="1318"/>
      <c r="CA72" s="1318"/>
      <c r="CB72" s="1318"/>
      <c r="CC72" s="1318"/>
      <c r="CD72" s="1318"/>
      <c r="CE72" s="1318"/>
      <c r="CF72" s="1318" t="s">
        <v>547</v>
      </c>
      <c r="CG72" s="1318"/>
      <c r="CH72" s="1318"/>
      <c r="CI72" s="1318"/>
      <c r="CJ72" s="1318"/>
      <c r="CK72" s="1318"/>
      <c r="CL72" s="1318"/>
      <c r="CM72" s="1318"/>
      <c r="CN72" s="1318" t="s">
        <v>548</v>
      </c>
      <c r="CO72" s="1318"/>
      <c r="CP72" s="1318"/>
      <c r="CQ72" s="1318"/>
      <c r="CR72" s="1318"/>
      <c r="CS72" s="1318"/>
      <c r="CT72" s="1318"/>
      <c r="CU72" s="1318"/>
      <c r="CV72" s="1318" t="s">
        <v>549</v>
      </c>
      <c r="CW72" s="1318"/>
      <c r="CX72" s="1318"/>
      <c r="CY72" s="1318"/>
      <c r="CZ72" s="1318"/>
      <c r="DA72" s="1318"/>
      <c r="DB72" s="1318"/>
      <c r="DC72" s="1318"/>
    </row>
    <row r="73" spans="2:107" x14ac:dyDescent="0.15">
      <c r="B73" s="394"/>
      <c r="G73" s="1325"/>
      <c r="H73" s="1325"/>
      <c r="I73" s="1325"/>
      <c r="J73" s="1325"/>
      <c r="K73" s="1335"/>
      <c r="L73" s="1335"/>
      <c r="M73" s="1335"/>
      <c r="N73" s="1335"/>
      <c r="AM73" s="403"/>
      <c r="AN73" s="1321" t="s">
        <v>603</v>
      </c>
      <c r="AO73" s="1321"/>
      <c r="AP73" s="1321"/>
      <c r="AQ73" s="1321"/>
      <c r="AR73" s="1321"/>
      <c r="AS73" s="1321"/>
      <c r="AT73" s="1321"/>
      <c r="AU73" s="1321"/>
      <c r="AV73" s="1321"/>
      <c r="AW73" s="1321"/>
      <c r="AX73" s="1321"/>
      <c r="AY73" s="1321"/>
      <c r="AZ73" s="1321"/>
      <c r="BA73" s="1321"/>
      <c r="BB73" s="1321" t="s">
        <v>604</v>
      </c>
      <c r="BC73" s="1321"/>
      <c r="BD73" s="1321"/>
      <c r="BE73" s="1321"/>
      <c r="BF73" s="1321"/>
      <c r="BG73" s="1321"/>
      <c r="BH73" s="1321"/>
      <c r="BI73" s="1321"/>
      <c r="BJ73" s="1321"/>
      <c r="BK73" s="1321"/>
      <c r="BL73" s="1321"/>
      <c r="BM73" s="1321"/>
      <c r="BN73" s="1321"/>
      <c r="BO73" s="1321"/>
      <c r="BP73" s="1319">
        <v>119.1</v>
      </c>
      <c r="BQ73" s="1319"/>
      <c r="BR73" s="1319"/>
      <c r="BS73" s="1319"/>
      <c r="BT73" s="1319"/>
      <c r="BU73" s="1319"/>
      <c r="BV73" s="1319"/>
      <c r="BW73" s="1319"/>
      <c r="BX73" s="1319">
        <v>107.4</v>
      </c>
      <c r="BY73" s="1319"/>
      <c r="BZ73" s="1319"/>
      <c r="CA73" s="1319"/>
      <c r="CB73" s="1319"/>
      <c r="CC73" s="1319"/>
      <c r="CD73" s="1319"/>
      <c r="CE73" s="1319"/>
      <c r="CF73" s="1319">
        <v>103</v>
      </c>
      <c r="CG73" s="1319"/>
      <c r="CH73" s="1319"/>
      <c r="CI73" s="1319"/>
      <c r="CJ73" s="1319"/>
      <c r="CK73" s="1319"/>
      <c r="CL73" s="1319"/>
      <c r="CM73" s="1319"/>
      <c r="CN73" s="1319">
        <v>94.5</v>
      </c>
      <c r="CO73" s="1319"/>
      <c r="CP73" s="1319"/>
      <c r="CQ73" s="1319"/>
      <c r="CR73" s="1319"/>
      <c r="CS73" s="1319"/>
      <c r="CT73" s="1319"/>
      <c r="CU73" s="1319"/>
      <c r="CV73" s="1319">
        <v>81.3</v>
      </c>
      <c r="CW73" s="1319"/>
      <c r="CX73" s="1319"/>
      <c r="CY73" s="1319"/>
      <c r="CZ73" s="1319"/>
      <c r="DA73" s="1319"/>
      <c r="DB73" s="1319"/>
      <c r="DC73" s="1319"/>
    </row>
    <row r="74" spans="2:107" x14ac:dyDescent="0.15">
      <c r="B74" s="394"/>
      <c r="G74" s="1325"/>
      <c r="H74" s="1325"/>
      <c r="I74" s="1325"/>
      <c r="J74" s="1325"/>
      <c r="K74" s="1335"/>
      <c r="L74" s="1335"/>
      <c r="M74" s="1335"/>
      <c r="N74" s="1335"/>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609</v>
      </c>
      <c r="BC75" s="1321"/>
      <c r="BD75" s="1321"/>
      <c r="BE75" s="1321"/>
      <c r="BF75" s="1321"/>
      <c r="BG75" s="1321"/>
      <c r="BH75" s="1321"/>
      <c r="BI75" s="1321"/>
      <c r="BJ75" s="1321"/>
      <c r="BK75" s="1321"/>
      <c r="BL75" s="1321"/>
      <c r="BM75" s="1321"/>
      <c r="BN75" s="1321"/>
      <c r="BO75" s="1321"/>
      <c r="BP75" s="1319">
        <v>15.4</v>
      </c>
      <c r="BQ75" s="1319"/>
      <c r="BR75" s="1319"/>
      <c r="BS75" s="1319"/>
      <c r="BT75" s="1319"/>
      <c r="BU75" s="1319"/>
      <c r="BV75" s="1319"/>
      <c r="BW75" s="1319"/>
      <c r="BX75" s="1319">
        <v>14.7</v>
      </c>
      <c r="BY75" s="1319"/>
      <c r="BZ75" s="1319"/>
      <c r="CA75" s="1319"/>
      <c r="CB75" s="1319"/>
      <c r="CC75" s="1319"/>
      <c r="CD75" s="1319"/>
      <c r="CE75" s="1319"/>
      <c r="CF75" s="1319">
        <v>13.9</v>
      </c>
      <c r="CG75" s="1319"/>
      <c r="CH75" s="1319"/>
      <c r="CI75" s="1319"/>
      <c r="CJ75" s="1319"/>
      <c r="CK75" s="1319"/>
      <c r="CL75" s="1319"/>
      <c r="CM75" s="1319"/>
      <c r="CN75" s="1319">
        <v>12.4</v>
      </c>
      <c r="CO75" s="1319"/>
      <c r="CP75" s="1319"/>
      <c r="CQ75" s="1319"/>
      <c r="CR75" s="1319"/>
      <c r="CS75" s="1319"/>
      <c r="CT75" s="1319"/>
      <c r="CU75" s="1319"/>
      <c r="CV75" s="1319">
        <v>11.4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35"/>
      <c r="L77" s="1335"/>
      <c r="M77" s="1335"/>
      <c r="N77" s="1335"/>
      <c r="AN77" s="1318" t="s">
        <v>610</v>
      </c>
      <c r="AO77" s="1318"/>
      <c r="AP77" s="1318"/>
      <c r="AQ77" s="1318"/>
      <c r="AR77" s="1318"/>
      <c r="AS77" s="1318"/>
      <c r="AT77" s="1318"/>
      <c r="AU77" s="1318"/>
      <c r="AV77" s="1318"/>
      <c r="AW77" s="1318"/>
      <c r="AX77" s="1318"/>
      <c r="AY77" s="1318"/>
      <c r="AZ77" s="1318"/>
      <c r="BA77" s="1318"/>
      <c r="BB77" s="1321" t="s">
        <v>604</v>
      </c>
      <c r="BC77" s="1321"/>
      <c r="BD77" s="1321"/>
      <c r="BE77" s="1321"/>
      <c r="BF77" s="1321"/>
      <c r="BG77" s="1321"/>
      <c r="BH77" s="1321"/>
      <c r="BI77" s="1321"/>
      <c r="BJ77" s="1321"/>
      <c r="BK77" s="1321"/>
      <c r="BL77" s="1321"/>
      <c r="BM77" s="1321"/>
      <c r="BN77" s="1321"/>
      <c r="BO77" s="1321"/>
      <c r="BP77" s="1319">
        <v>48.7</v>
      </c>
      <c r="BQ77" s="1319"/>
      <c r="BR77" s="1319"/>
      <c r="BS77" s="1319"/>
      <c r="BT77" s="1319"/>
      <c r="BU77" s="1319"/>
      <c r="BV77" s="1319"/>
      <c r="BW77" s="1319"/>
      <c r="BX77" s="1319">
        <v>36.5</v>
      </c>
      <c r="BY77" s="1319"/>
      <c r="BZ77" s="1319"/>
      <c r="CA77" s="1319"/>
      <c r="CB77" s="1319"/>
      <c r="CC77" s="1319"/>
      <c r="CD77" s="1319"/>
      <c r="CE77" s="1319"/>
      <c r="CF77" s="1319">
        <v>32.9</v>
      </c>
      <c r="CG77" s="1319"/>
      <c r="CH77" s="1319"/>
      <c r="CI77" s="1319"/>
      <c r="CJ77" s="1319"/>
      <c r="CK77" s="1319"/>
      <c r="CL77" s="1319"/>
      <c r="CM77" s="1319"/>
      <c r="CN77" s="1319">
        <v>28.5</v>
      </c>
      <c r="CO77" s="1319"/>
      <c r="CP77" s="1319"/>
      <c r="CQ77" s="1319"/>
      <c r="CR77" s="1319"/>
      <c r="CS77" s="1319"/>
      <c r="CT77" s="1319"/>
      <c r="CU77" s="1319"/>
      <c r="CV77" s="1319">
        <v>20.5</v>
      </c>
      <c r="CW77" s="1319"/>
      <c r="CX77" s="1319"/>
      <c r="CY77" s="1319"/>
      <c r="CZ77" s="1319"/>
      <c r="DA77" s="1319"/>
      <c r="DB77" s="1319"/>
      <c r="DC77" s="1319"/>
    </row>
    <row r="78" spans="2:107" x14ac:dyDescent="0.15">
      <c r="B78" s="394"/>
      <c r="G78" s="1314"/>
      <c r="H78" s="1314"/>
      <c r="I78" s="1314"/>
      <c r="J78" s="1314"/>
      <c r="K78" s="1335"/>
      <c r="L78" s="1335"/>
      <c r="M78" s="1335"/>
      <c r="N78" s="1335"/>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36"/>
      <c r="L79" s="1336"/>
      <c r="M79" s="1336"/>
      <c r="N79" s="1336"/>
      <c r="AN79" s="1318"/>
      <c r="AO79" s="1318"/>
      <c r="AP79" s="1318"/>
      <c r="AQ79" s="1318"/>
      <c r="AR79" s="1318"/>
      <c r="AS79" s="1318"/>
      <c r="AT79" s="1318"/>
      <c r="AU79" s="1318"/>
      <c r="AV79" s="1318"/>
      <c r="AW79" s="1318"/>
      <c r="AX79" s="1318"/>
      <c r="AY79" s="1318"/>
      <c r="AZ79" s="1318"/>
      <c r="BA79" s="1318"/>
      <c r="BB79" s="1321" t="s">
        <v>609</v>
      </c>
      <c r="BC79" s="1321"/>
      <c r="BD79" s="1321"/>
      <c r="BE79" s="1321"/>
      <c r="BF79" s="1321"/>
      <c r="BG79" s="1321"/>
      <c r="BH79" s="1321"/>
      <c r="BI79" s="1321"/>
      <c r="BJ79" s="1321"/>
      <c r="BK79" s="1321"/>
      <c r="BL79" s="1321"/>
      <c r="BM79" s="1321"/>
      <c r="BN79" s="1321"/>
      <c r="BO79" s="1321"/>
      <c r="BP79" s="1319">
        <v>10.4</v>
      </c>
      <c r="BQ79" s="1319"/>
      <c r="BR79" s="1319"/>
      <c r="BS79" s="1319"/>
      <c r="BT79" s="1319"/>
      <c r="BU79" s="1319"/>
      <c r="BV79" s="1319"/>
      <c r="BW79" s="1319"/>
      <c r="BX79" s="1319">
        <v>9</v>
      </c>
      <c r="BY79" s="1319"/>
      <c r="BZ79" s="1319"/>
      <c r="CA79" s="1319"/>
      <c r="CB79" s="1319"/>
      <c r="CC79" s="1319"/>
      <c r="CD79" s="1319"/>
      <c r="CE79" s="1319"/>
      <c r="CF79" s="1319">
        <v>8.1999999999999993</v>
      </c>
      <c r="CG79" s="1319"/>
      <c r="CH79" s="1319"/>
      <c r="CI79" s="1319"/>
      <c r="CJ79" s="1319"/>
      <c r="CK79" s="1319"/>
      <c r="CL79" s="1319"/>
      <c r="CM79" s="1319"/>
      <c r="CN79" s="1319">
        <v>8</v>
      </c>
      <c r="CO79" s="1319"/>
      <c r="CP79" s="1319"/>
      <c r="CQ79" s="1319"/>
      <c r="CR79" s="1319"/>
      <c r="CS79" s="1319"/>
      <c r="CT79" s="1319"/>
      <c r="CU79" s="1319"/>
      <c r="CV79" s="1319">
        <v>7.9</v>
      </c>
      <c r="CW79" s="1319"/>
      <c r="CX79" s="1319"/>
      <c r="CY79" s="1319"/>
      <c r="CZ79" s="1319"/>
      <c r="DA79" s="1319"/>
      <c r="DB79" s="1319"/>
      <c r="DC79" s="1319"/>
    </row>
    <row r="80" spans="2:107" x14ac:dyDescent="0.15">
      <c r="B80" s="394"/>
      <c r="G80" s="1314"/>
      <c r="H80" s="1314"/>
      <c r="I80" s="1324"/>
      <c r="J80" s="1324"/>
      <c r="K80" s="1336"/>
      <c r="L80" s="1336"/>
      <c r="M80" s="1336"/>
      <c r="N80" s="1336"/>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yrbJGQiu6iTYdNL4+W6YKJvEPHD1Zvy77R0iZJPvII/ixS+7uwTc1dwXcQbr9h7kfYmuCHtG+yTBDHE4qRaKQ==" saltValue="8WVe9jzmxd9sttydolh5O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Normal="100" zoomScaleSheetLayoutView="70" workbookViewId="0">
      <selection activeCell="BX55" sqref="BX55:CE5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xKqf4ikZa3V/NuzPvc+wWt2+R0Qe4vX01uk+guC6aa95ifyBacxe3w8qqDHnH6MsWsR+jdqfUgx5lcuFeG7uw==" saltValue="r7khaFJBKqXPI/1rUzTO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8" zoomScaleNormal="100" zoomScaleSheetLayoutView="55" workbookViewId="0">
      <selection activeCell="BX55" sqref="BX55:CE56"/>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Fg1zcfsbm555FmnRYRt+3fXYyhEjyHkxmoGzvvo+P+0Z9hTwh11XTD8wZEtZ5QX5PCmM9n4vl7TocjcoffMRg==" saltValue="7LjLpu1syL7qCHlzkC4ym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17787</v>
      </c>
      <c r="E3" s="161"/>
      <c r="F3" s="162">
        <v>85205</v>
      </c>
      <c r="G3" s="163"/>
      <c r="H3" s="164"/>
    </row>
    <row r="4" spans="1:8" x14ac:dyDescent="0.15">
      <c r="A4" s="165"/>
      <c r="B4" s="166"/>
      <c r="C4" s="167"/>
      <c r="D4" s="168">
        <v>13313</v>
      </c>
      <c r="E4" s="169"/>
      <c r="F4" s="170">
        <v>38847</v>
      </c>
      <c r="G4" s="171"/>
      <c r="H4" s="172"/>
    </row>
    <row r="5" spans="1:8" x14ac:dyDescent="0.15">
      <c r="A5" s="153" t="s">
        <v>537</v>
      </c>
      <c r="B5" s="158"/>
      <c r="C5" s="159"/>
      <c r="D5" s="160">
        <v>27063</v>
      </c>
      <c r="E5" s="161"/>
      <c r="F5" s="162">
        <v>69469</v>
      </c>
      <c r="G5" s="163"/>
      <c r="H5" s="164"/>
    </row>
    <row r="6" spans="1:8" x14ac:dyDescent="0.15">
      <c r="A6" s="165"/>
      <c r="B6" s="166"/>
      <c r="C6" s="167"/>
      <c r="D6" s="168">
        <v>21057</v>
      </c>
      <c r="E6" s="169"/>
      <c r="F6" s="170">
        <v>38215</v>
      </c>
      <c r="G6" s="171"/>
      <c r="H6" s="172"/>
    </row>
    <row r="7" spans="1:8" x14ac:dyDescent="0.15">
      <c r="A7" s="153" t="s">
        <v>538</v>
      </c>
      <c r="B7" s="158"/>
      <c r="C7" s="159"/>
      <c r="D7" s="160">
        <v>51880</v>
      </c>
      <c r="E7" s="161"/>
      <c r="F7" s="162">
        <v>67293</v>
      </c>
      <c r="G7" s="163"/>
      <c r="H7" s="164"/>
    </row>
    <row r="8" spans="1:8" x14ac:dyDescent="0.15">
      <c r="A8" s="165"/>
      <c r="B8" s="166"/>
      <c r="C8" s="167"/>
      <c r="D8" s="168">
        <v>9594</v>
      </c>
      <c r="E8" s="169"/>
      <c r="F8" s="170">
        <v>35076</v>
      </c>
      <c r="G8" s="171"/>
      <c r="H8" s="172"/>
    </row>
    <row r="9" spans="1:8" x14ac:dyDescent="0.15">
      <c r="A9" s="153" t="s">
        <v>539</v>
      </c>
      <c r="B9" s="158"/>
      <c r="C9" s="159"/>
      <c r="D9" s="160">
        <v>47629</v>
      </c>
      <c r="E9" s="161"/>
      <c r="F9" s="162">
        <v>67343</v>
      </c>
      <c r="G9" s="163"/>
      <c r="H9" s="164"/>
    </row>
    <row r="10" spans="1:8" x14ac:dyDescent="0.15">
      <c r="A10" s="165"/>
      <c r="B10" s="166"/>
      <c r="C10" s="167"/>
      <c r="D10" s="168">
        <v>38416</v>
      </c>
      <c r="E10" s="169"/>
      <c r="F10" s="170">
        <v>32865</v>
      </c>
      <c r="G10" s="171"/>
      <c r="H10" s="172"/>
    </row>
    <row r="11" spans="1:8" x14ac:dyDescent="0.15">
      <c r="A11" s="153" t="s">
        <v>540</v>
      </c>
      <c r="B11" s="158"/>
      <c r="C11" s="159"/>
      <c r="D11" s="160">
        <v>37600</v>
      </c>
      <c r="E11" s="161"/>
      <c r="F11" s="162">
        <v>73475</v>
      </c>
      <c r="G11" s="163"/>
      <c r="H11" s="164"/>
    </row>
    <row r="12" spans="1:8" x14ac:dyDescent="0.15">
      <c r="A12" s="165"/>
      <c r="B12" s="166"/>
      <c r="C12" s="173"/>
      <c r="D12" s="168">
        <v>20784</v>
      </c>
      <c r="E12" s="169"/>
      <c r="F12" s="170">
        <v>43072</v>
      </c>
      <c r="G12" s="171"/>
      <c r="H12" s="172"/>
    </row>
    <row r="13" spans="1:8" x14ac:dyDescent="0.15">
      <c r="A13" s="153"/>
      <c r="B13" s="158"/>
      <c r="C13" s="174"/>
      <c r="D13" s="175">
        <v>36392</v>
      </c>
      <c r="E13" s="176"/>
      <c r="F13" s="177">
        <v>72557</v>
      </c>
      <c r="G13" s="178"/>
      <c r="H13" s="164"/>
    </row>
    <row r="14" spans="1:8" x14ac:dyDescent="0.15">
      <c r="A14" s="165"/>
      <c r="B14" s="166"/>
      <c r="C14" s="167"/>
      <c r="D14" s="168">
        <v>20633</v>
      </c>
      <c r="E14" s="169"/>
      <c r="F14" s="170">
        <v>37615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2.81</v>
      </c>
      <c r="C19" s="179">
        <f>ROUND(VALUE(SUBSTITUTE(実質収支比率等に係る経年分析!G$48,"▲","-")),2)</f>
        <v>3.65</v>
      </c>
      <c r="D19" s="179">
        <f>ROUND(VALUE(SUBSTITUTE(実質収支比率等に係る経年分析!H$48,"▲","-")),2)</f>
        <v>4.08</v>
      </c>
      <c r="E19" s="179">
        <f>ROUND(VALUE(SUBSTITUTE(実質収支比率等に係る経年分析!I$48,"▲","-")),2)</f>
        <v>3.21</v>
      </c>
      <c r="F19" s="179">
        <f>ROUND(VALUE(SUBSTITUTE(実質収支比率等に係る経年分析!J$48,"▲","-")),2)</f>
        <v>3.34</v>
      </c>
    </row>
    <row r="20" spans="1:11" x14ac:dyDescent="0.15">
      <c r="A20" s="179" t="s">
        <v>55</v>
      </c>
      <c r="B20" s="179">
        <f>ROUND(VALUE(SUBSTITUTE(実質収支比率等に係る経年分析!F$47,"▲","-")),2)</f>
        <v>9.31</v>
      </c>
      <c r="C20" s="179">
        <f>ROUND(VALUE(SUBSTITUTE(実質収支比率等に係る経年分析!G$47,"▲","-")),2)</f>
        <v>8.89</v>
      </c>
      <c r="D20" s="179">
        <f>ROUND(VALUE(SUBSTITUTE(実質収支比率等に係る経年分析!H$47,"▲","-")),2)</f>
        <v>10.71</v>
      </c>
      <c r="E20" s="179">
        <f>ROUND(VALUE(SUBSTITUTE(実質収支比率等に係る経年分析!I$47,"▲","-")),2)</f>
        <v>11.52</v>
      </c>
      <c r="F20" s="179">
        <f>ROUND(VALUE(SUBSTITUTE(実質収支比率等に係る経年分析!J$47,"▲","-")),2)</f>
        <v>12.73</v>
      </c>
    </row>
    <row r="21" spans="1:11" x14ac:dyDescent="0.15">
      <c r="A21" s="179" t="s">
        <v>56</v>
      </c>
      <c r="B21" s="179">
        <f>IF(ISNUMBER(VALUE(SUBSTITUTE(実質収支比率等に係る経年分析!F$49,"▲","-"))),ROUND(VALUE(SUBSTITUTE(実質収支比率等に係る経年分析!F$49,"▲","-")),2),NA())</f>
        <v>-0.08</v>
      </c>
      <c r="C21" s="179">
        <f>IF(ISNUMBER(VALUE(SUBSTITUTE(実質収支比率等に係る経年分析!G$49,"▲","-"))),ROUND(VALUE(SUBSTITUTE(実質収支比率等に係る経年分析!G$49,"▲","-")),2),NA())</f>
        <v>0.97</v>
      </c>
      <c r="D21" s="179">
        <f>IF(ISNUMBER(VALUE(SUBSTITUTE(実質収支比率等に係る経年分析!H$49,"▲","-"))),ROUND(VALUE(SUBSTITUTE(実質収支比率等に係る経年分析!H$49,"▲","-")),2),NA())</f>
        <v>1.82</v>
      </c>
      <c r="E21" s="179">
        <f>IF(ISNUMBER(VALUE(SUBSTITUTE(実質収支比率等に係る経年分析!I$49,"▲","-"))),ROUND(VALUE(SUBSTITUTE(実質収支比率等に係る経年分析!I$49,"▲","-")),2),NA())</f>
        <v>-0.03</v>
      </c>
      <c r="F21" s="179">
        <f>IF(ISNUMBER(VALUE(SUBSTITUTE(実質収支比率等に係る経年分析!J$49,"▲","-"))),ROUND(VALUE(SUBSTITUTE(実質収支比率等に係る経年分析!J$49,"▲","-")),2),NA())</f>
        <v>1.25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介護サービス事業特別会計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当別町下水道事業特別会計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0.56000000000000005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0.43</v>
      </c>
    </row>
    <row r="34" spans="1:16" x14ac:dyDescent="0.15">
      <c r="A34" s="180" t="str">
        <f>IF(連結実質赤字比率に係る赤字・黒字の構成分析!C$36="",NA(),連結実質赤字比率に係る赤字・黒字の構成分析!C$36)</f>
        <v>国民健康保険特別会計</v>
      </c>
      <c r="B34" s="180">
        <f>IF(ROUND(VALUE(SUBSTITUTE(連結実質赤字比率に係る赤字・黒字の構成分析!F$36,"▲", "-")), 2) &lt; 0, ABS(ROUND(VALUE(SUBSTITUTE(連結実質赤字比率に係る赤字・黒字の構成分析!F$36,"▲", "-")), 2)), NA())</f>
        <v>2.38</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1.8</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0.78</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2.81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3.33</v>
      </c>
    </row>
    <row r="36" spans="1:16" x14ac:dyDescent="0.15">
      <c r="A36" s="180" t="str">
        <f>IF(連結実質赤字比率に係る赤字・黒字の構成分析!C$34="",NA(),連結実質赤字比率に係る赤字・黒字の構成分析!C$34)</f>
        <v>当別町水道事業会計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2.56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1181</v>
      </c>
      <c r="E42" s="181"/>
      <c r="F42" s="181"/>
      <c r="G42" s="181">
        <f>'実質公債費比率（分子）の構造'!L$52</f>
        <v>1195</v>
      </c>
      <c r="H42" s="181"/>
      <c r="I42" s="181"/>
      <c r="J42" s="181">
        <f>'実質公債費比率（分子）の構造'!M$52</f>
        <v>1127</v>
      </c>
      <c r="K42" s="181"/>
      <c r="L42" s="181"/>
      <c r="M42" s="181">
        <f>'実質公債費比率（分子）の構造'!N$52</f>
        <v>1123</v>
      </c>
      <c r="N42" s="181"/>
      <c r="O42" s="181"/>
      <c r="P42" s="181">
        <f>'実質公債費比率（分子）の構造'!O$52</f>
        <v>1092</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12</v>
      </c>
      <c r="C44" s="181"/>
      <c r="D44" s="181"/>
      <c r="E44" s="181">
        <f>'実質公債費比率（分子）の構造'!L$50</f>
        <v>12</v>
      </c>
      <c r="F44" s="181"/>
      <c r="G44" s="181"/>
      <c r="H44" s="181">
        <f>'実質公債費比率（分子）の構造'!M$50</f>
        <v>12</v>
      </c>
      <c r="I44" s="181"/>
      <c r="J44" s="181"/>
      <c r="K44" s="181">
        <f>'実質公債費比率（分子）の構造'!N$50</f>
        <v>12</v>
      </c>
      <c r="L44" s="181"/>
      <c r="M44" s="181"/>
      <c r="N44" s="181">
        <f>'実質公債費比率（分子）の構造'!O$50</f>
        <v>63</v>
      </c>
      <c r="O44" s="181"/>
      <c r="P44" s="181"/>
    </row>
    <row r="45" spans="1:16" x14ac:dyDescent="0.15">
      <c r="A45" s="181" t="s">
        <v>66</v>
      </c>
      <c r="B45" s="181">
        <f>'実質公債費比率（分子）の構造'!K$49</f>
        <v>26</v>
      </c>
      <c r="C45" s="181"/>
      <c r="D45" s="181"/>
      <c r="E45" s="181">
        <f>'実質公債費比率（分子）の構造'!L$49</f>
        <v>27</v>
      </c>
      <c r="F45" s="181"/>
      <c r="G45" s="181"/>
      <c r="H45" s="181">
        <f>'実質公債費比率（分子）の構造'!M$49</f>
        <v>31</v>
      </c>
      <c r="I45" s="181"/>
      <c r="J45" s="181"/>
      <c r="K45" s="181">
        <f>'実質公債費比率（分子）の構造'!N$49</f>
        <v>43</v>
      </c>
      <c r="L45" s="181"/>
      <c r="M45" s="181"/>
      <c r="N45" s="181">
        <f>'実質公債費比率（分子）の構造'!O$49</f>
        <v>43</v>
      </c>
      <c r="O45" s="181"/>
      <c r="P45" s="181"/>
    </row>
    <row r="46" spans="1:16" x14ac:dyDescent="0.15">
      <c r="A46" s="181" t="s">
        <v>67</v>
      </c>
      <c r="B46" s="181">
        <f>'実質公債費比率（分子）の構造'!K$48</f>
        <v>273</v>
      </c>
      <c r="C46" s="181"/>
      <c r="D46" s="181"/>
      <c r="E46" s="181">
        <f>'実質公債費比率（分子）の構造'!L$48</f>
        <v>375</v>
      </c>
      <c r="F46" s="181"/>
      <c r="G46" s="181"/>
      <c r="H46" s="181">
        <f>'実質公債費比率（分子）の構造'!M$48</f>
        <v>377</v>
      </c>
      <c r="I46" s="181"/>
      <c r="J46" s="181"/>
      <c r="K46" s="181">
        <f>'実質公債費比率（分子）の構造'!N$48</f>
        <v>398</v>
      </c>
      <c r="L46" s="181"/>
      <c r="M46" s="181"/>
      <c r="N46" s="181">
        <f>'実質公債費比率（分子）の構造'!O$48</f>
        <v>403</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1631</v>
      </c>
      <c r="C49" s="181"/>
      <c r="D49" s="181"/>
      <c r="E49" s="181">
        <f>'実質公債費比率（分子）の構造'!L$45</f>
        <v>1533</v>
      </c>
      <c r="F49" s="181"/>
      <c r="G49" s="181"/>
      <c r="H49" s="181">
        <f>'実質公債費比率（分子）の構造'!M$45</f>
        <v>1367</v>
      </c>
      <c r="I49" s="181"/>
      <c r="J49" s="181"/>
      <c r="K49" s="181">
        <f>'実質公債費比率（分子）の構造'!N$45</f>
        <v>1215</v>
      </c>
      <c r="L49" s="181"/>
      <c r="M49" s="181"/>
      <c r="N49" s="181">
        <f>'実質公債費比率（分子）の構造'!O$45</f>
        <v>1156</v>
      </c>
      <c r="O49" s="181"/>
      <c r="P49" s="181"/>
    </row>
    <row r="50" spans="1:16" x14ac:dyDescent="0.15">
      <c r="A50" s="181" t="s">
        <v>71</v>
      </c>
      <c r="B50" s="181" t="e">
        <f>NA()</f>
        <v>#N/A</v>
      </c>
      <c r="C50" s="181">
        <f>IF(ISNUMBER('実質公債費比率（分子）の構造'!K$53),'実質公債費比率（分子）の構造'!K$53,NA())</f>
        <v>762</v>
      </c>
      <c r="D50" s="181" t="e">
        <f>NA()</f>
        <v>#N/A</v>
      </c>
      <c r="E50" s="181" t="e">
        <f>NA()</f>
        <v>#N/A</v>
      </c>
      <c r="F50" s="181">
        <f>IF(ISNUMBER('実質公債費比率（分子）の構造'!L$53),'実質公債費比率（分子）の構造'!L$53,NA())</f>
        <v>753</v>
      </c>
      <c r="G50" s="181" t="e">
        <f>NA()</f>
        <v>#N/A</v>
      </c>
      <c r="H50" s="181" t="e">
        <f>NA()</f>
        <v>#N/A</v>
      </c>
      <c r="I50" s="181">
        <f>IF(ISNUMBER('実質公債費比率（分子）の構造'!M$53),'実質公債費比率（分子）の構造'!M$53,NA())</f>
        <v>660</v>
      </c>
      <c r="J50" s="181" t="e">
        <f>NA()</f>
        <v>#N/A</v>
      </c>
      <c r="K50" s="181" t="e">
        <f>NA()</f>
        <v>#N/A</v>
      </c>
      <c r="L50" s="181">
        <f>IF(ISNUMBER('実質公債費比率（分子）の構造'!N$53),'実質公債費比率（分子）の構造'!N$53,NA())</f>
        <v>545</v>
      </c>
      <c r="M50" s="181" t="e">
        <f>NA()</f>
        <v>#N/A</v>
      </c>
      <c r="N50" s="181" t="e">
        <f>NA()</f>
        <v>#N/A</v>
      </c>
      <c r="O50" s="181">
        <f>IF(ISNUMBER('実質公債費比率（分子）の構造'!O$53),'実質公債費比率（分子）の構造'!O$53,NA())</f>
        <v>573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10297</v>
      </c>
      <c r="E56" s="180"/>
      <c r="F56" s="180"/>
      <c r="G56" s="180">
        <f>'将来負担比率（分子）の構造'!J$52</f>
        <v>10100</v>
      </c>
      <c r="H56" s="180"/>
      <c r="I56" s="180"/>
      <c r="J56" s="180">
        <f>'将来負担比率（分子）の構造'!K$52</f>
        <v>9757</v>
      </c>
      <c r="K56" s="180"/>
      <c r="L56" s="180"/>
      <c r="M56" s="180">
        <f>'将来負担比率（分子）の構造'!L$52</f>
        <v>9375</v>
      </c>
      <c r="N56" s="180"/>
      <c r="O56" s="180"/>
      <c r="P56" s="180">
        <f>'将来負担比率（分子）の構造'!M$52</f>
        <v>8934</v>
      </c>
    </row>
    <row r="57" spans="1:16" x14ac:dyDescent="0.15">
      <c r="A57" s="180" t="s">
        <v>42</v>
      </c>
      <c r="B57" s="180"/>
      <c r="C57" s="180"/>
      <c r="D57" s="180">
        <f>'将来負担比率（分子）の構造'!I$51</f>
        <v>1221</v>
      </c>
      <c r="E57" s="180"/>
      <c r="F57" s="180"/>
      <c r="G57" s="180">
        <f>'将来負担比率（分子）の構造'!J$51</f>
        <v>1054</v>
      </c>
      <c r="H57" s="180"/>
      <c r="I57" s="180"/>
      <c r="J57" s="180">
        <f>'将来負担比率（分子）の構造'!K$51</f>
        <v>960</v>
      </c>
      <c r="K57" s="180"/>
      <c r="L57" s="180"/>
      <c r="M57" s="180">
        <f>'将来負担比率（分子）の構造'!L$51</f>
        <v>888</v>
      </c>
      <c r="N57" s="180"/>
      <c r="O57" s="180"/>
      <c r="P57" s="180">
        <f>'将来負担比率（分子）の構造'!M$51</f>
        <v>819</v>
      </c>
    </row>
    <row r="58" spans="1:16" x14ac:dyDescent="0.15">
      <c r="A58" s="180" t="s">
        <v>41</v>
      </c>
      <c r="B58" s="180"/>
      <c r="C58" s="180"/>
      <c r="D58" s="180">
        <f>'将来負担比率（分子）の構造'!I$50</f>
        <v>1964</v>
      </c>
      <c r="E58" s="180"/>
      <c r="F58" s="180"/>
      <c r="G58" s="180">
        <f>'将来負担比率（分子）の構造'!J$50</f>
        <v>2327</v>
      </c>
      <c r="H58" s="180"/>
      <c r="I58" s="180"/>
      <c r="J58" s="180">
        <f>'将来負担比率（分子）の構造'!K$50</f>
        <v>2616</v>
      </c>
      <c r="K58" s="180"/>
      <c r="L58" s="180"/>
      <c r="M58" s="180">
        <f>'将来負担比率（分子）の構造'!L$50</f>
        <v>2756</v>
      </c>
      <c r="N58" s="180"/>
      <c r="O58" s="180"/>
      <c r="P58" s="180">
        <f>'将来負担比率（分子）の構造'!M$50</f>
        <v>3112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1552</v>
      </c>
      <c r="C62" s="180"/>
      <c r="D62" s="180"/>
      <c r="E62" s="180">
        <f>'将来負担比率（分子）の構造'!J$45</f>
        <v>1526</v>
      </c>
      <c r="F62" s="180"/>
      <c r="G62" s="180"/>
      <c r="H62" s="180">
        <f>'将来負担比率（分子）の構造'!K$45</f>
        <v>1477</v>
      </c>
      <c r="I62" s="180"/>
      <c r="J62" s="180"/>
      <c r="K62" s="180">
        <f>'将来負担比率（分子）の構造'!L$45</f>
        <v>1435</v>
      </c>
      <c r="L62" s="180"/>
      <c r="M62" s="180"/>
      <c r="N62" s="180">
        <f>'将来負担比率（分子）の構造'!M$45</f>
        <v>1351</v>
      </c>
      <c r="O62" s="180"/>
      <c r="P62" s="180"/>
    </row>
    <row r="63" spans="1:16" x14ac:dyDescent="0.15">
      <c r="A63" s="180" t="s">
        <v>34</v>
      </c>
      <c r="B63" s="180">
        <f>'将来負担比率（分子）の構造'!I$44</f>
        <v>417</v>
      </c>
      <c r="C63" s="180"/>
      <c r="D63" s="180"/>
      <c r="E63" s="180">
        <f>'将来負担比率（分子）の構造'!J$44</f>
        <v>395</v>
      </c>
      <c r="F63" s="180"/>
      <c r="G63" s="180"/>
      <c r="H63" s="180">
        <f>'将来負担比率（分子）の構造'!K$44</f>
        <v>394</v>
      </c>
      <c r="I63" s="180"/>
      <c r="J63" s="180"/>
      <c r="K63" s="180">
        <f>'将来負担比率（分子）の構造'!L$44</f>
        <v>361</v>
      </c>
      <c r="L63" s="180"/>
      <c r="M63" s="180"/>
      <c r="N63" s="180">
        <f>'将来負担比率（分子）の構造'!M$44</f>
        <v>338</v>
      </c>
      <c r="O63" s="180"/>
      <c r="P63" s="180"/>
    </row>
    <row r="64" spans="1:16" x14ac:dyDescent="0.15">
      <c r="A64" s="180" t="s">
        <v>33</v>
      </c>
      <c r="B64" s="180">
        <f>'将来負担比率（分子）の構造'!I$43</f>
        <v>5126</v>
      </c>
      <c r="C64" s="180"/>
      <c r="D64" s="180"/>
      <c r="E64" s="180">
        <f>'将来負担比率（分子）の構造'!J$43</f>
        <v>5085</v>
      </c>
      <c r="F64" s="180"/>
      <c r="G64" s="180"/>
      <c r="H64" s="180">
        <f>'将来負担比率（分子）の構造'!K$43</f>
        <v>5089</v>
      </c>
      <c r="I64" s="180"/>
      <c r="J64" s="180"/>
      <c r="K64" s="180">
        <f>'将来負担比率（分子）の構造'!L$43</f>
        <v>4990</v>
      </c>
      <c r="L64" s="180"/>
      <c r="M64" s="180"/>
      <c r="N64" s="180">
        <f>'将来負担比率（分子）の構造'!M$43</f>
        <v>4904</v>
      </c>
      <c r="O64" s="180"/>
      <c r="P64" s="180"/>
    </row>
    <row r="65" spans="1:16" x14ac:dyDescent="0.15">
      <c r="A65" s="180" t="s">
        <v>32</v>
      </c>
      <c r="B65" s="180">
        <f>'将来負担比率（分子）の構造'!I$42</f>
        <v>860</v>
      </c>
      <c r="C65" s="180"/>
      <c r="D65" s="180"/>
      <c r="E65" s="180">
        <f>'将来負担比率（分子）の構造'!J$42</f>
        <v>734</v>
      </c>
      <c r="F65" s="180"/>
      <c r="G65" s="180"/>
      <c r="H65" s="180">
        <f>'将来負担比率（分子）の構造'!K$42</f>
        <v>769</v>
      </c>
      <c r="I65" s="180"/>
      <c r="J65" s="180"/>
      <c r="K65" s="180">
        <f>'将来負担比率（分子）の構造'!L$42</f>
        <v>647</v>
      </c>
      <c r="L65" s="180"/>
      <c r="M65" s="180"/>
      <c r="N65" s="180">
        <f>'将来負担比率（分子）の構造'!M$42</f>
        <v>461</v>
      </c>
      <c r="O65" s="180"/>
      <c r="P65" s="180"/>
    </row>
    <row r="66" spans="1:16" x14ac:dyDescent="0.15">
      <c r="A66" s="180" t="s">
        <v>31</v>
      </c>
      <c r="B66" s="180">
        <f>'将来負担比率（分子）の構造'!I$41</f>
        <v>11549</v>
      </c>
      <c r="C66" s="180"/>
      <c r="D66" s="180"/>
      <c r="E66" s="180">
        <f>'将来負担比率（分子）の構造'!J$41</f>
        <v>11465</v>
      </c>
      <c r="F66" s="180"/>
      <c r="G66" s="180"/>
      <c r="H66" s="180">
        <f>'将来負担比率（分子）の構造'!K$41</f>
        <v>10925</v>
      </c>
      <c r="I66" s="180"/>
      <c r="J66" s="180"/>
      <c r="K66" s="180">
        <f>'将来負担比率（分子）の構造'!L$41</f>
        <v>10485</v>
      </c>
      <c r="L66" s="180"/>
      <c r="M66" s="180"/>
      <c r="N66" s="180">
        <f>'将来負担比率（分子）の構造'!M$41</f>
        <v>10019</v>
      </c>
      <c r="O66" s="180"/>
      <c r="P66" s="180"/>
    </row>
    <row r="67" spans="1:16" x14ac:dyDescent="0.15">
      <c r="A67" s="180" t="s">
        <v>75</v>
      </c>
      <c r="B67" s="180" t="e">
        <f>NA()</f>
        <v>#N/A</v>
      </c>
      <c r="C67" s="180">
        <f>IF(ISNUMBER('将来負担比率（分子）の構造'!I$53), IF('将来負担比率（分子）の構造'!I$53 &lt; 0, 0, '将来負担比率（分子）の構造'!I$53), NA())</f>
        <v>6023</v>
      </c>
      <c r="D67" s="180" t="e">
        <f>NA()</f>
        <v>#N/A</v>
      </c>
      <c r="E67" s="180" t="e">
        <f>NA()</f>
        <v>#N/A</v>
      </c>
      <c r="F67" s="180">
        <f>IF(ISNUMBER('将来負担比率（分子）の構造'!J$53), IF('将来負担比率（分子）の構造'!J$53 &lt; 0, 0, '将来負担比率（分子）の構造'!J$53), NA())</f>
        <v>5724</v>
      </c>
      <c r="G67" s="180" t="e">
        <f>NA()</f>
        <v>#N/A</v>
      </c>
      <c r="H67" s="180" t="e">
        <f>NA()</f>
        <v>#N/A</v>
      </c>
      <c r="I67" s="180">
        <f>IF(ISNUMBER('将来負担比率（分子）の構造'!K$53), IF('将来負担比率（分子）の構造'!K$53 &lt; 0, 0, '将来負担比率（分子）の構造'!K$53), NA())</f>
        <v>5322</v>
      </c>
      <c r="J67" s="180" t="e">
        <f>NA()</f>
        <v>#N/A</v>
      </c>
      <c r="K67" s="180" t="e">
        <f>NA()</f>
        <v>#N/A</v>
      </c>
      <c r="L67" s="180">
        <f>IF(ISNUMBER('将来負担比率（分子）の構造'!L$53), IF('将来負担比率（分子）の構造'!L$53 &lt; 0, 0, '将来負担比率（分子）の構造'!L$53), NA())</f>
        <v>4900</v>
      </c>
      <c r="M67" s="180" t="e">
        <f>NA()</f>
        <v>#N/A</v>
      </c>
      <c r="N67" s="180" t="e">
        <f>NA()</f>
        <v>#N/A</v>
      </c>
      <c r="O67" s="180">
        <f>IF(ISNUMBER('将来負担比率（分子）の構造'!M$53), IF('将来負担比率（分子）の構造'!M$53 &lt; 0, 0, '将来負担比率（分子）の構造'!M$53), NA())</f>
        <v>4208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662</v>
      </c>
      <c r="C72" s="184">
        <f>基金残高に係る経年分析!G55</f>
        <v>714</v>
      </c>
      <c r="D72" s="184">
        <f>基金残高に係る経年分析!H55</f>
        <v>784</v>
      </c>
    </row>
    <row r="73" spans="1:16" x14ac:dyDescent="0.15">
      <c r="A73" s="183" t="s">
        <v>78</v>
      </c>
      <c r="B73" s="184">
        <f>基金残高に係る経年分析!F56</f>
        <v>1169</v>
      </c>
      <c r="C73" s="184">
        <f>基金残高に係る経年分析!G56</f>
        <v>1204</v>
      </c>
      <c r="D73" s="184">
        <f>基金残高に係る経年分析!H56</f>
        <v>1213</v>
      </c>
    </row>
    <row r="74" spans="1:16" x14ac:dyDescent="0.15">
      <c r="A74" s="183" t="s">
        <v>79</v>
      </c>
      <c r="B74" s="184">
        <f>基金残高に係る経年分析!F57</f>
        <v>804</v>
      </c>
      <c r="C74" s="184">
        <f>基金残高に係る経年分析!G57</f>
        <v>815</v>
      </c>
      <c r="D74" s="184">
        <f>基金残高に係る経年分析!H57</f>
        <v>1040</v>
      </c>
    </row>
  </sheetData>
  <sheetProtection algorithmName="SHA-512" hashValue="1jCYxv3UEaZVWVRNGskCPW1h2BXJGT1ifRY6AQKOLAXoVBBRyqAgfzAwc7PmDMPCt6I6XR9YAJzD9tH1WAMOmQ==" saltValue="d+nYg74MoH8v3ZWDOoK+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卓郎</cp:lastModifiedBy>
  <cp:lastPrinted>2020-03-17T04:10:32Z</cp:lastPrinted>
  <dcterms:created xsi:type="dcterms:W3CDTF">2020-02-10T01:55:13Z</dcterms:created>
  <dcterms:modified xsi:type="dcterms:W3CDTF">2020-10-21T07:07:19Z</dcterms:modified>
  <cp:category/>
</cp:coreProperties>
</file>