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総務部\財政課\02財政係\24_決算＆類団カード・財政状況資料集（旧：財政比較分析表）\01-1_財政状況資料集（H22決算分より分析表から変更\R2_財政状況資料集（R3作成）\04_組み合わせ分析追加\【財政状況資料集】_013030_当別町_2020\"/>
    </mc:Choice>
  </mc:AlternateContent>
  <bookViews>
    <workbookView xWindow="1095"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<sst xmlns="http://schemas.openxmlformats.org/spreadsheetml/2006/main" count="1109" uniqueCount="609">
  <si>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</si>
  <si>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</si>
  <si>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</si>
  <si>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</si>
  <si>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</si>
  <si>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</si>
  <si>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</si>
  <si>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</si>
  <si>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</si>
  <si>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</si>
  <si>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</si>
  <si>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</si>
  <si>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</si>
  <si>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</si>
  <si>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</si>
  <si>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</si>
  <si>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</si>
  <si>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</si>
  <si>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</si>
  <si>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</si>
  <si>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</si>
  <si>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</si>
  <si>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</si>
  <si>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</si>
  <si>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</si>
  <si>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</si>
  <si>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</si>
  <si>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</si>
  <si>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</si>
  <si>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</si>
  <si>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</si>
  <si>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</si>
  <si>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</si>
  <si>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</si>
  <si>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</si>
  <si>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</si>
  <si>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</si>
  <si>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</si>
  <si>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</si>
  <si>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</si>
  <si>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</si>
  <si>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</si>
  <si>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</si>
  <si>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</si>
  <si>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</si>
  <si>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</si>
  <si>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</si>
  <si>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</si>
  <si>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</si>
  <si>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</si>
  <si>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</si>
  <si>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</si>
  <si>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</si>
  <si>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</si>
  <si>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</si>
  <si>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</si>
  <si>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</si>
  <si>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</si>
  <si>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</si>
  <si>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</si>
  <si>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</si>
  <si>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</si>
  <si>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</si>
  <si>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</si>
  <si>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</si>
  <si>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</si>
  <si>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</si>
  <si>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</si>
  <si>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</si>
  <si>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</si>
  <si>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</si>
  <si>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</si>
  <si>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</si>
  <si>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</si>
  <si>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</si>
  <si>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</si>
  <si>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</si>
  <si>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</si>
  <si>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</si>
  <si>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</si>
  <si>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</si>
  <si>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</si>
  <si>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</si>
  <si>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</si>
  <si>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</si>
  <si>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</si>
  <si>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</si>
  <si>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</si>
  <si>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</si>
  <si>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</si>
  <si>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</si>
  <si>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</si>
  <si>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</si>
  <si>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</si>
  <si>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</si>
  <si>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</si>
  <si>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</si>
  <si>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</si>
  <si>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</si>
  <si>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</si>
  <si>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</si>
  <si>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</si>
  <si>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</si>
  <si>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</si>
  <si>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</si>
  <si>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</si>
  <si>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</si>
  <si>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</si>
  <si>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</si>
  <si>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</si>
  <si>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</si>
  <si>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</si>
  <si>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</si>
  <si>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</si>
  <si>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</si>
  <si>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</si>
  <si>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</si>
  <si>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</si>
  <si>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</si>
  <si>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</si>
  <si>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</si>
  <si>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</si>
  <si>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</si>
  <si>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</si>
  <si>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</si>
  <si>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</si>
  <si>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</si>
  <si>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</si>
  <si>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</si>
  <si>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</si>
  <si>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</si>
  <si>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</si>
  <si>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</si>
  <si>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</si>
  <si>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</si>
  <si>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</si>
  <si>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</si>
  <si>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</si>
  <si>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</si>
  <si>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</si>
  <si>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</si>
  <si>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</si>
  <si>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</si>
  <si>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</si>
  <si>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</si>
  <si>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</si>
  <si>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</si>
  <si>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</si>
  <si>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</si>
  <si>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</si>
  <si>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</si>
  <si>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</si>
  <si>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</si>
  <si>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</si>
  <si>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</si>
  <si>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</si>
  <si>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</si>
  <si>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</si>
  <si>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</si>
  <si>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</si>
  <si>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</si>
  <si>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</si>
  <si>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</si>
  <si>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</si>
  <si>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</si>
  <si>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</si>
  <si>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</si>
  <si>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</si>
  <si>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</si>
  <si>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</si>
  <si>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</si>
  <si>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</si>
  <si>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</si>
  <si>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</si>
  <si>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</si>
  <si>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</si>
  <si>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</si>
  <si>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</si>
  <si>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</si>
  <si>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</si>
  <si>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</si>
  <si>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</si>
  <si>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</si>
  <si>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</si>
  <si>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</si>
  <si>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</si>
  <si>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</si>
  <si>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</si>
  <si>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</si>
  <si>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</si>
  <si>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</si>
  <si>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</si>
  <si>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</si>
  <si>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</si>
  <si>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</si>
  <si>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</si>
  <si>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</si>
  <si>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</si>
  <si>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</si>
  <si>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</si>
  <si>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</si>
  <si>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</si>
  <si>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</si>
  <si>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</si>
  <si>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</si>
  <si>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</si>
  <si>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</si>
  <si>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</si>
  <si>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</si>
  <si>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北海道当別町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</si>
  <si>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</si>
  <si>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</si>
  <si>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</si>
  <si>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</si>
  <si>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</si>
  <si>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</si>
  <si>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</si>
  <si>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</si>
  <si>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</si>
  <si>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</si>
  <si>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</si>
  <si>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</si>
  <si>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</si>
  <si>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</si>
  <si>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</si>
  <si>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</si>
  <si>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</si>
  <si>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</si>
  <si>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</si>
  <si>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</si>
  <si>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</si>
  <si>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</si>
  <si>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</si>
  <si>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</si>
  <si>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</si>
  <si>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</si>
  <si>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</si>
  <si>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</si>
  <si>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</si>
  <si>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</si>
  <si>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</si>
  <si>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</si>
  <si>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</si>
  <si>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</si>
  <si>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</si>
  <si>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</si>
  <si>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</si>
  <si>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</si>
  <si>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</si>
  <si>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</si>
  <si>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</si>
  <si>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</si>
  <si>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</si>
  <si>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</si>
  <si>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</si>
  <si>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</si>
  <si>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</si>
  <si>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</si>
  <si>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</si>
  <si>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</si>
  <si>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</si>
  <si>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</si>
  <si>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</si>
  <si>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</si>
  <si>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</si>
  <si>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</si>
  <si>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</si>
  <si>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</si>
  <si>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</si>
  <si>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</si>
  <si>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</si>
  <si>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</si>
  <si>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</si>
  <si>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</si>
  <si>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</si>
  <si>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</si>
  <si>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</si>
  <si>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</si>
  <si>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</si>
  <si>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</si>
  <si>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</si>
  <si>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</si>
  <si>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</si>
  <si>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</si>
  <si>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</si>
  <si>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</si>
  <si>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</si>
  <si>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</si>
  <si>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</si>
  <si>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</si>
  <si>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</si>
  <si>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</si>
  <si>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</si>
  <si>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</si>
  <si>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</si>
  <si>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</si>
  <si>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</si>
  <si>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</si>
  <si>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</si>
  <si>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</si>
  <si>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</si>
  <si>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</si>
  <si>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</si>
  <si>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</si>
  <si>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</si>
  <si>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</si>
  <si>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</si>
  <si>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</si>
  <si>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</si>
  <si>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</si>
  <si>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</si>
  <si>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</si>
  <si>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</si>
  <si>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</si>
  <si>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</si>
  <si>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</si>
  <si>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</si>
  <si>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</si>
  <si>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</si>
  <si>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</si>
  <si>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</si>
  <si>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</si>
  <si>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</si>
  <si>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</si>
  <si>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</si>
  <si>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</si>
  <si>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</si>
  <si>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</si>
  <si>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</si>
  <si>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</si>
  <si>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</si>
  <si>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</si>
  <si>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</si>
  <si>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</si>
  <si>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</si>
  <si>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</si>
  <si>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</si>
  <si>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</si>
  <si>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</si>
  <si>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</si>
  <si>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</si>
  <si>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</si>
  <si>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</si>
  <si>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</si>
  <si>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</si>
  <si>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</si>
  <si>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</si>
  <si>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</si>
  <si>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</si>
  <si>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</si>
  <si>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</si>
  <si>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</si>
  <si>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</si>
  <si>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</si>
  <si>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</si>
  <si>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</si>
  <si>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</si>
  <si>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</si>
  <si>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</si>
  <si>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</si>
  <si>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</si>
  <si>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</si>
  <si>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</si>
  <si>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</si>
  <si>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北海道当別町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</si>
  <si>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</si>
  <si>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</si>
  <si>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</si>
  <si>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</si>
  <si>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</si>
  <si>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</si>
  <si>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</si>
  <si>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</si>
  <si>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</si>
  <si>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</si>
  <si>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</si>
  <si>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</si>
  <si>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</si>
  <si>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</si>
  <si>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</si>
  <si>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</si>
  <si>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</si>
  <si>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</si>
  <si>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</si>
  <si>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</si>
  <si>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</si>
  <si>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</si>
  <si>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</si>
  <si>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</si>
  <si>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</si>
  <si>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</si>
  <si>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</si>
  <si>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</si>
  <si>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</si>
  <si>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</si>
  <si>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</si>
  <si>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</si>
  <si>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</si>
  <si>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</si>
  <si>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</si>
  <si>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</si>
  <si>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</si>
  <si>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</si>
  <si>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</si>
  <si>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</si>
  <si>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</si>
  <si>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</si>
  <si>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</si>
  <si>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</si>
  <si>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</si>
  <si>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</si>
  <si>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</si>
  <si>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</si>
  <si>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</si>
  <si>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</si>
  <si>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</si>
  <si>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</si>
  <si>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</si>
  <si>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</si>
  <si>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</si>
  <si>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</si>
  <si>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</si>
  <si>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</si>
  <si>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</si>
  <si>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</si>
  <si>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</si>
  <si>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</si>
  <si>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</si>
  <si>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</si>
  <si>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</si>
  <si>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</si>
  <si>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</si>
  <si>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</si>
  <si>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</si>
  <si>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</si>
  <si>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</si>
  <si>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</si>
  <si>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</si>
  <si>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</si>
  <si>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</si>
  <si>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</si>
  <si>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</si>
  <si>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</si>
  <si>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</si>
  <si>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</si>
  <si>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</si>
  <si>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</si>
  <si>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</si>
  <si>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</si>
  <si>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</si>
  <si>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</si>
  <si>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</si>
  <si>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</si>
  <si>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</si>
  <si>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</si>
  <si>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</si>
  <si>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</si>
  <si>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</si>
  <si>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</si>
  <si>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</si>
  <si>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</si>
  <si>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</si>
  <si>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</si>
  <si>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</si>
  <si>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</si>
  <si>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</si>
  <si>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</si>
  <si>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</si>
  <si>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</si>
  <si>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</si>
  <si>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</si>
  <si>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</si>
  <si>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</si>
  <si>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</si>
  <si>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</si>
  <si>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</si>
  <si>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</si>
  <si>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</si>
  <si>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</si>
  <si>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</si>
  <si>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</si>
  <si>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</si>
  <si>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</si>
  <si>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</si>
  <si>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</si>
  <si>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</si>
  <si>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</si>
  <si>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</si>
  <si>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</si>
  <si>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</si>
  <si>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</si>
  <si>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</si>
  <si>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</si>
  <si>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</si>
  <si>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</si>
  <si>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</si>
  <si>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</si>
  <si>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</si>
  <si>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</si>
  <si>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</si>
  <si>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</si>
  <si>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</si>
  <si>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</si>
  <si>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</si>
  <si>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</si>
  <si>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</si>
  <si>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</si>
  <si>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</si>
  <si>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</si>
  <si>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</si>
  <si>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</si>
  <si>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</si>
  <si>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</si>
  <si>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</si>
  <si>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</si>
  <si>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</si>
  <si>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</si>
  <si>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</si>
  <si>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</si>
  <si>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</si>
  <si>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</si>
  <si>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</si>
  <si>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</si>
  <si>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</si>
  <si>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</si>
  <si>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</si>
  <si>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</si>
  <si>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</si>
  <si>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</si>
  <si>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</si>
  <si>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</si>
  <si>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</si>
  <si>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</si>
  <si>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</si>
  <si>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</si>
  <si>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</si>
  <si>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</si>
  <si>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</si>
  <si>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</si>
  <si>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</si>
  <si>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</si>
  <si>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</si>
  <si>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</si>
  <si>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</si>
  <si>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</si>
  <si>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</si>
  <si>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</si>
  <si>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</si>
  <si>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</si>
  <si>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</si>
  <si>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</si>
  <si>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</si>
  <si>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</si>
  <si>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0.03</t>
  </si>
  <si>
    <t>▲ 2.35</t>
  </si>
  <si>
    <t>介護サービス事業特別会計</t>
  </si>
  <si>
    <t>▲ 0.14</t>
  </si>
  <si>
    <t>▲ 0.20</t>
  </si>
  <si>
    <t>当別町水道事業会計</t>
  </si>
  <si>
    <t>一般会計</t>
  </si>
  <si>
    <t>国民健康保険特別会計</t>
  </si>
  <si>
    <t>▲ 0.78</t>
  </si>
  <si>
    <t>介護保険特別会計</t>
  </si>
  <si>
    <t>当別町下水道事業特別会計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</si>
  <si>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</si>
  <si>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</si>
  <si>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</si>
  <si>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</si>
  <si>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</si>
  <si>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</si>
  <si>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</si>
  <si>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</si>
  <si>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</si>
  <si>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石狩教育研修センター組合</t>
    <rPh sb="0" eb="2">
      <t>イシカリ</t>
    </rPh>
    <rPh sb="2" eb="4">
      <t>キョウイク</t>
    </rPh>
    <rPh sb="4" eb="6">
      <t>ケンシュウ</t>
    </rPh>
    <rPh sb="10" eb="12">
      <t>クミアイ</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</si>
  <si>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</si>
  <si>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</si>
  <si>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株式会社　tobe</t>
    <rPh sb="0" eb="4">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</si>
  <si>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</si>
  <si>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</si>
  <si>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</si>
  <si>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</si>
  <si>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</si>
  <si>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</si>
  <si>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</si>
  <si>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</si>
  <si>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</si>
  <si>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</si>
  <si>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</si>
  <si>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まちづくり基金</t>
    <rPh sb="5" eb="7">
      <t>キキン</t>
    </rPh>
    <phoneticPr fontId="5"/>
  </si>
  <si>
    <t>文化センター建設基金</t>
    <rPh sb="0" eb="2">
      <t>ブンカ</t>
    </rPh>
    <rPh sb="6" eb="8">
      <t>ケンセツ</t>
    </rPh>
    <rPh sb="8" eb="10">
      <t>キキン</t>
    </rPh>
    <phoneticPr fontId="5"/>
  </si>
  <si>
    <t>人材育成基金</t>
    <rPh sb="0" eb="2">
      <t>ジンザイ</t>
    </rPh>
    <rPh sb="2" eb="4">
      <t>イクセイ</t>
    </rPh>
    <rPh sb="4" eb="6">
      <t>キキン</t>
    </rPh>
    <phoneticPr fontId="5"/>
  </si>
  <si>
    <t>森づくり基金</t>
    <rPh sb="0" eb="1">
      <t>モリ</t>
    </rPh>
    <rPh sb="4" eb="6">
      <t>キキン</t>
    </rPh>
    <phoneticPr fontId="5"/>
  </si>
  <si>
    <t>新しいまちの顔づくりプロジェクト基金</t>
    <rPh sb="0" eb="1">
      <t>アタラ</t>
    </rPh>
    <rPh sb="6" eb="7">
      <t>カオ</t>
    </rPh>
    <rPh sb="16" eb="1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</si>
  <si>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</si>
  <si>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</si>
  <si>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</si>
  <si>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
また、有形固定資産減価償却率は平均値を上回っていることから、公共施設総合管理計画に基づき公共施設等の適切な維持管理に努める。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</si>
  <si>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</si>
  <si>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</si>
  <si>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</si>
  <si>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</si>
  <si>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</si>
  <si>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</si>
  <si>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</si>
  <si>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財政運営方針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t>
    <phoneticPr fontId="5"/>
  </si>
  <si>
    <t>将来負担比率</t>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</si>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</sst>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6693-4CC7-AA79-0755374E61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51880</c:v>
                </c:pt>
                <c:pt idx="1">
                  <c:v>47629</c:v>
                </c:pt>
                <c:pt idx="2">
                  <c:v>37600</c:v>
                </c:pt>
                <c:pt idx="3">
                  <c:v>49713</c:v>
                </c:pt>
                <c:pt idx="4">
                  <c:v>133574</c:v>
                </c:pt>
              </c:numCache>
            </c:numRef>
          </c:val>
          <c:smooth val="0"/>
          <c:extLst>
            <c:ext xmlns:c16="http://schemas.microsoft.com/office/drawing/2014/chart" uri="{C3380CC4-5D6E-409C-BE32-E72D297353CC}">
              <c16:uniqueId val="{00000001-6693-4CC7-AA79-0755374E61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4.08</c:v>
                </c:pt>
                <c:pt idx="1">
                  <c:v>3.21</c:v>
                </c:pt>
                <c:pt idx="2">
                  <c:v>3.34</c:v>
                </c:pt>
                <c:pt idx="3">
                  <c:v>3.8</c:v>
                </c:pt>
                <c:pt idx="4">
                  <c:v>4.28</c:v>
                </c:pt>
              </c:numCache>
            </c:numRef>
          </c:val>
          <c:extLst>
            <c:ext xmlns:c16="http://schemas.microsoft.com/office/drawing/2014/chart" uri="{C3380CC4-5D6E-409C-BE32-E72D297353CC}">
              <c16:uniqueId val="{00000000-D1F7-4201-A12A-3689CCD27E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10.71</c:v>
                </c:pt>
                <c:pt idx="1">
                  <c:v>11.52</c:v>
                </c:pt>
                <c:pt idx="2">
                  <c:v>12.73</c:v>
                </c:pt>
                <c:pt idx="3">
                  <c:v>13.69</c:v>
                </c:pt>
                <c:pt idx="4">
                  <c:v>10.61</c:v>
                </c:pt>
              </c:numCache>
            </c:numRef>
          </c:val>
          <c:extLst>
            <c:ext xmlns:c16="http://schemas.microsoft.com/office/drawing/2014/chart" uri="{C3380CC4-5D6E-409C-BE32-E72D297353CC}">
              <c16:uniqueId val="{00000001-D1F7-4201-A12A-3689CCD27E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-0.03</c:v>
                </c:pt>
                <c:pt idx="2">
                  <c:v>1.25</c:v>
                </c:pt>
                <c:pt idx="3">
                  <c:v>1.1100000000000001</c:v>
                </c:pt>
                <c:pt idx="4">
                  <c:v>-2.35</c:v>
                </c:pt>
              </c:numCache>
            </c:numRef>
          </c:val>
          <c:smooth val="0"/>
          <c:extLst>
            <c:ext xmlns:c16="http://schemas.microsoft.com/office/drawing/2014/chart" uri="{C3380CC4-5D6E-409C-BE32-E72D297353CC}">
              <c16:uniqueId val="{00000002-D1F7-4201-A12A-3689CCD27E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61-434C-99CF-3FE9884672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61-434C-99CF-3FE9884672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61-434C-99CF-3FE98846723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3-FC61-434C-99CF-3FE98846723C}"/>
            </c:ext>
          </c:extLst>
        </c:ser>
        <c:ser>
          <c:idx val="4"/>
          <c:order val="4"/>
          <c:tx>
            <c:strRef>
              <c:f>データシート!$A$31</c:f>
              <c:strCache>
                <c:ptCount val="1"/>
                <c:pt idx="0">
                  <c:v>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0.15</c:v>
                </c:pt>
                <c:pt idx="4">
                  <c:v>#N/A</c:v>
                </c:pt>
                <c:pt idx="5">
                  <c:v>0.1</c:v>
                </c:pt>
                <c:pt idx="6">
                  <c:v>#N/A</c:v>
                </c:pt>
                <c:pt idx="7">
                  <c:v>0.19</c:v>
                </c:pt>
                <c:pt idx="8">
                  <c:v>#N/A</c:v>
                </c:pt>
                <c:pt idx="9">
                  <c:v>0.31</c:v>
                </c:pt>
              </c:numCache>
            </c:numRef>
          </c:val>
          <c:extLst>
            <c:ext xmlns:c16="http://schemas.microsoft.com/office/drawing/2014/chart" uri="{C3380CC4-5D6E-409C-BE32-E72D297353CC}">
              <c16:uniqueId val="{00000004-FC61-434C-99CF-3FE98846723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0.82</c:v>
                </c:pt>
                <c:pt idx="2">
                  <c:v>#N/A</c:v>
                </c:pt>
                <c:pt idx="3">
                  <c:v>0.5</c:v>
                </c:pt>
                <c:pt idx="4">
                  <c:v>#N/A</c:v>
                </c:pt>
                <c:pt idx="5">
                  <c:v>0.43</c:v>
                </c:pt>
                <c:pt idx="6">
                  <c:v>#N/A</c:v>
                </c:pt>
                <c:pt idx="7">
                  <c:v>0.4</c:v>
                </c:pt>
                <c:pt idx="8">
                  <c:v>#N/A</c:v>
                </c:pt>
                <c:pt idx="9">
                  <c:v>0.71</c:v>
                </c:pt>
              </c:numCache>
            </c:numRef>
          </c:val>
          <c:extLst>
            <c:ext xmlns:c16="http://schemas.microsoft.com/office/drawing/2014/chart" uri="{C3380CC4-5D6E-409C-BE32-E72D297353CC}">
              <c16:uniqueId val="{00000005-FC61-434C-99CF-3FE98846723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0.78</c:v>
                </c:pt>
                <c:pt idx="1">
                  <c:v>#N/A</c:v>
                </c:pt>
                <c:pt idx="2">
                  <c:v>#N/A</c:v>
                </c:pt>
                <c:pt idx="3">
                  <c:v>0.68</c:v>
                </c:pt>
                <c:pt idx="4">
                  <c:v>#N/A</c:v>
                </c:pt>
                <c:pt idx="5">
                  <c:v>0.9</c:v>
                </c:pt>
                <c:pt idx="6">
                  <c:v>#N/A</c:v>
                </c:pt>
                <c:pt idx="7">
                  <c:v>1.28</c:v>
                </c:pt>
                <c:pt idx="8">
                  <c:v>#N/A</c:v>
                </c:pt>
                <c:pt idx="9">
                  <c:v>0.85</c:v>
                </c:pt>
              </c:numCache>
            </c:numRef>
          </c:val>
          <c:extLst>
            <c:ext xmlns:c16="http://schemas.microsoft.com/office/drawing/2014/chart" uri="{C3380CC4-5D6E-409C-BE32-E72D297353CC}">
              <c16:uniqueId val="{00000006-FC61-434C-99CF-3FE9884672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4.08</c:v>
                </c:pt>
                <c:pt idx="2">
                  <c:v>#N/A</c:v>
                </c:pt>
                <c:pt idx="3">
                  <c:v>3.2</c:v>
                </c:pt>
                <c:pt idx="4">
                  <c:v>#N/A</c:v>
                </c:pt>
                <c:pt idx="5">
                  <c:v>3.33</c:v>
                </c:pt>
                <c:pt idx="6">
                  <c:v>#N/A</c:v>
                </c:pt>
                <c:pt idx="7">
                  <c:v>3.8</c:v>
                </c:pt>
                <c:pt idx="8">
                  <c:v>#N/A</c:v>
                </c:pt>
                <c:pt idx="9">
                  <c:v>4.2699999999999996</c:v>
                </c:pt>
              </c:numCache>
            </c:numRef>
          </c:val>
          <c:extLst>
            <c:ext xmlns:c16="http://schemas.microsoft.com/office/drawing/2014/chart" uri="{C3380CC4-5D6E-409C-BE32-E72D297353CC}">
              <c16:uniqueId val="{00000007-FC61-434C-99CF-3FE98846723C}"/>
            </c:ext>
          </c:extLst>
        </c:ser>
        <c:ser>
          <c:idx val="8"/>
          <c:order val="8"/>
          <c:tx>
            <c:strRef>
              <c:f>データシート!$A$35</c:f>
              <c:strCache>
                <c:ptCount val="1"/>
                <c:pt idx="0">
                  <c:v>当別町水道事業会計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3.53</c:v>
                </c:pt>
                <c:pt idx="2">
                  <c:v>#N/A</c:v>
                </c:pt>
                <c:pt idx="3">
                  <c:v>4.07</c:v>
                </c:pt>
                <c:pt idx="4">
                  <c:v>#N/A</c:v>
                </c:pt>
                <c:pt idx="5">
                  <c:v>4.88</c:v>
                </c:pt>
                <c:pt idx="6">
                  <c:v>#N/A</c:v>
                </c:pt>
                <c:pt idx="7">
                  <c:v>5.64</c:v>
                </c:pt>
                <c:pt idx="8">
                  <c:v>#N/A</c:v>
                </c:pt>
                <c:pt idx="9">
                  <c:v>5.79</c:v>
                </c:pt>
              </c:numCache>
            </c:numRef>
          </c:val>
          <c:extLst>
            <c:ext xmlns:c16="http://schemas.microsoft.com/office/drawing/2014/chart" uri="{C3380CC4-5D6E-409C-BE32-E72D297353CC}">
              <c16:uniqueId val="{00000008-FC61-434C-99CF-3FE98846723C}"/>
            </c:ext>
          </c:extLst>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0.01</c:v>
                </c:pt>
                <c:pt idx="2">
                  <c:v>#N/A</c:v>
                </c:pt>
                <c:pt idx="3">
                  <c:v>0</c:v>
                </c:pt>
                <c:pt idx="4">
                  <c:v>#N/A</c:v>
                </c:pt>
                <c:pt idx="5">
                  <c:v>0</c:v>
                </c:pt>
                <c:pt idx="6">
                  <c:v>0.14000000000000001</c:v>
                </c:pt>
                <c:pt idx="7">
                  <c:v>#N/A</c:v>
                </c:pt>
                <c:pt idx="8">
                  <c:v>0.2</c:v>
                </c:pt>
                <c:pt idx="9">
                  <c:v>#N/A</c:v>
                </c:pt>
              </c:numCache>
            </c:numRef>
          </c:val>
          <c:extLst>
            <c:ext xmlns:c16="http://schemas.microsoft.com/office/drawing/2014/chart" uri="{C3380CC4-5D6E-409C-BE32-E72D297353CC}">
              <c16:uniqueId val="{00000009-FC61-434C-99CF-3FE9884672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1127</c:v>
                </c:pt>
                <c:pt idx="5">
                  <c:v>1123</c:v>
                </c:pt>
                <c:pt idx="8">
                  <c:v>1092</c:v>
                </c:pt>
                <c:pt idx="11">
                  <c:v>1046</c:v>
                </c:pt>
                <c:pt idx="14">
                  <c:v>1011</c:v>
                </c:pt>
              </c:numCache>
            </c:numRef>
          </c:val>
          <c:extLst>
            <c:ext xmlns:c16="http://schemas.microsoft.com/office/drawing/2014/chart" uri="{C3380CC4-5D6E-409C-BE32-E72D297353CC}">
              <c16:uniqueId val="{00000000-417D-490F-B65F-4ACC37A1A6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7D-490F-B65F-4ACC37A1A6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12</c:v>
                </c:pt>
                <c:pt idx="6">
                  <c:v>63</c:v>
                </c:pt>
                <c:pt idx="9">
                  <c:v>1</c:v>
                </c:pt>
                <c:pt idx="12">
                  <c:v>1</c:v>
                </c:pt>
              </c:numCache>
            </c:numRef>
          </c:val>
          <c:extLst>
            <c:ext xmlns:c16="http://schemas.microsoft.com/office/drawing/2014/chart" uri="{C3380CC4-5D6E-409C-BE32-E72D297353CC}">
              <c16:uniqueId val="{00000002-417D-490F-B65F-4ACC37A1A6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43</c:v>
                </c:pt>
                <c:pt idx="6">
                  <c:v>43</c:v>
                </c:pt>
                <c:pt idx="9">
                  <c:v>43</c:v>
                </c:pt>
                <c:pt idx="12">
                  <c:v>47</c:v>
                </c:pt>
              </c:numCache>
            </c:numRef>
          </c:val>
          <c:extLst>
            <c:ext xmlns:c16="http://schemas.microsoft.com/office/drawing/2014/chart" uri="{C3380CC4-5D6E-409C-BE32-E72D297353CC}">
              <c16:uniqueId val="{00000003-417D-490F-B65F-4ACC37A1A6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377</c:v>
                </c:pt>
                <c:pt idx="3">
                  <c:v>398</c:v>
                </c:pt>
                <c:pt idx="6">
                  <c:v>403</c:v>
                </c:pt>
                <c:pt idx="9">
                  <c:v>404</c:v>
                </c:pt>
                <c:pt idx="12">
                  <c:v>409</c:v>
                </c:pt>
              </c:numCache>
            </c:numRef>
          </c:val>
          <c:extLst>
            <c:ext xmlns:c16="http://schemas.microsoft.com/office/drawing/2014/chart" uri="{C3380CC4-5D6E-409C-BE32-E72D297353CC}">
              <c16:uniqueId val="{00000004-417D-490F-B65F-4ACC37A1A6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D-490F-B65F-4ACC37A1A6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7D-490F-B65F-4ACC37A1A6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1367</c:v>
                </c:pt>
                <c:pt idx="3">
                  <c:v>1215</c:v>
                </c:pt>
                <c:pt idx="6">
                  <c:v>1156</c:v>
                </c:pt>
                <c:pt idx="9">
                  <c:v>1102</c:v>
                </c:pt>
                <c:pt idx="12">
                  <c:v>1041</c:v>
                </c:pt>
              </c:numCache>
            </c:numRef>
          </c:val>
          <c:extLst>
            <c:ext xmlns:c16="http://schemas.microsoft.com/office/drawing/2014/chart" uri="{C3380CC4-5D6E-409C-BE32-E72D297353CC}">
              <c16:uniqueId val="{00000007-417D-490F-B65F-4ACC37A1A6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660</c:v>
                </c:pt>
                <c:pt idx="2">
                  <c:v>#N/A</c:v>
                </c:pt>
                <c:pt idx="3">
                  <c:v>#N/A</c:v>
                </c:pt>
                <c:pt idx="4">
                  <c:v>545</c:v>
                </c:pt>
                <c:pt idx="5">
                  <c:v>#N/A</c:v>
                </c:pt>
                <c:pt idx="6">
                  <c:v>#N/A</c:v>
                </c:pt>
                <c:pt idx="7">
                  <c:v>573</c:v>
                </c:pt>
                <c:pt idx="8">
                  <c:v>#N/A</c:v>
                </c:pt>
                <c:pt idx="9">
                  <c:v>#N/A</c:v>
                </c:pt>
                <c:pt idx="10">
                  <c:v>504</c:v>
                </c:pt>
                <c:pt idx="11">
                  <c:v>#N/A</c:v>
                </c:pt>
                <c:pt idx="12">
                  <c:v>#N/A</c:v>
                </c:pt>
                <c:pt idx="13">
                  <c:v>487</c:v>
                </c:pt>
                <c:pt idx="14">
                  <c:v>#N/A</c:v>
                </c:pt>
              </c:numCache>
            </c:numRef>
          </c:val>
          <c:smooth val="0"/>
          <c:extLst>
            <c:ext xmlns:c16="http://schemas.microsoft.com/office/drawing/2014/chart" uri="{C3380CC4-5D6E-409C-BE32-E72D297353CC}">
              <c16:uniqueId val="{00000008-417D-490F-B65F-4ACC37A1A6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9757</c:v>
                </c:pt>
                <c:pt idx="5">
                  <c:v>9375</c:v>
                </c:pt>
                <c:pt idx="8">
                  <c:v>8934</c:v>
                </c:pt>
                <c:pt idx="11">
                  <c:v>8516</c:v>
                </c:pt>
                <c:pt idx="14">
                  <c:v>8938</c:v>
                </c:pt>
              </c:numCache>
            </c:numRef>
          </c:val>
          <c:extLst>
            <c:ext xmlns:c16="http://schemas.microsoft.com/office/drawing/2014/chart" uri="{C3380CC4-5D6E-409C-BE32-E72D297353CC}">
              <c16:uniqueId val="{00000000-D390-4024-8943-4A8E99AC49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960</c:v>
                </c:pt>
                <c:pt idx="5">
                  <c:v>888</c:v>
                </c:pt>
                <c:pt idx="8">
                  <c:v>819</c:v>
                </c:pt>
                <c:pt idx="11">
                  <c:v>778</c:v>
                </c:pt>
                <c:pt idx="14">
                  <c:v>726</c:v>
                </c:pt>
              </c:numCache>
            </c:numRef>
          </c:val>
          <c:extLst>
            <c:ext xmlns:c16="http://schemas.microsoft.com/office/drawing/2014/chart" uri="{C3380CC4-5D6E-409C-BE32-E72D297353CC}">
              <c16:uniqueId val="{00000001-D390-4024-8943-4A8E99AC49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2616</c:v>
                </c:pt>
                <c:pt idx="5">
                  <c:v>2756</c:v>
                </c:pt>
                <c:pt idx="8">
                  <c:v>3112</c:v>
                </c:pt>
                <c:pt idx="11">
                  <c:v>4074</c:v>
                </c:pt>
                <c:pt idx="14">
                  <c:v>4544</c:v>
                </c:pt>
              </c:numCache>
            </c:numRef>
          </c:val>
          <c:extLst>
            <c:ext xmlns:c16="http://schemas.microsoft.com/office/drawing/2014/chart" uri="{C3380CC4-5D6E-409C-BE32-E72D297353CC}">
              <c16:uniqueId val="{00000002-D390-4024-8943-4A8E99AC49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90-4024-8943-4A8E99AC49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90-4024-8943-4A8E99AC49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90-4024-8943-4A8E99AC49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1477</c:v>
                </c:pt>
                <c:pt idx="3">
                  <c:v>1435</c:v>
                </c:pt>
                <c:pt idx="6">
                  <c:v>1351</c:v>
                </c:pt>
                <c:pt idx="9">
                  <c:v>1349</c:v>
                </c:pt>
                <c:pt idx="12">
                  <c:v>1300</c:v>
                </c:pt>
              </c:numCache>
            </c:numRef>
          </c:val>
          <c:extLst>
            <c:ext xmlns:c16="http://schemas.microsoft.com/office/drawing/2014/chart" uri="{C3380CC4-5D6E-409C-BE32-E72D297353CC}">
              <c16:uniqueId val="{00000006-D390-4024-8943-4A8E99AC49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394</c:v>
                </c:pt>
                <c:pt idx="3">
                  <c:v>361</c:v>
                </c:pt>
                <c:pt idx="6">
                  <c:v>338</c:v>
                </c:pt>
                <c:pt idx="9">
                  <c:v>316</c:v>
                </c:pt>
                <c:pt idx="12">
                  <c:v>297</c:v>
                </c:pt>
              </c:numCache>
            </c:numRef>
          </c:val>
          <c:extLst>
            <c:ext xmlns:c16="http://schemas.microsoft.com/office/drawing/2014/chart" uri="{C3380CC4-5D6E-409C-BE32-E72D297353CC}">
              <c16:uniqueId val="{00000007-D390-4024-8943-4A8E99AC49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5089</c:v>
                </c:pt>
                <c:pt idx="3">
                  <c:v>4990</c:v>
                </c:pt>
                <c:pt idx="6">
                  <c:v>4904</c:v>
                </c:pt>
                <c:pt idx="9">
                  <c:v>4845</c:v>
                </c:pt>
                <c:pt idx="12">
                  <c:v>4756</c:v>
                </c:pt>
              </c:numCache>
            </c:numRef>
          </c:val>
          <c:extLst>
            <c:ext xmlns:c16="http://schemas.microsoft.com/office/drawing/2014/chart" uri="{C3380CC4-5D6E-409C-BE32-E72D297353CC}">
              <c16:uniqueId val="{00000008-D390-4024-8943-4A8E99AC49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769</c:v>
                </c:pt>
                <c:pt idx="3">
                  <c:v>647</c:v>
                </c:pt>
                <c:pt idx="6">
                  <c:v>461</c:v>
                </c:pt>
                <c:pt idx="9">
                  <c:v>536</c:v>
                </c:pt>
                <c:pt idx="12">
                  <c:v>376</c:v>
                </c:pt>
              </c:numCache>
            </c:numRef>
          </c:val>
          <c:extLst>
            <c:ext xmlns:c16="http://schemas.microsoft.com/office/drawing/2014/chart" uri="{C3380CC4-5D6E-409C-BE32-E72D297353CC}">
              <c16:uniqueId val="{00000009-D390-4024-8943-4A8E99AC49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10925</c:v>
                </c:pt>
                <c:pt idx="3">
                  <c:v>10485</c:v>
                </c:pt>
                <c:pt idx="6">
                  <c:v>10019</c:v>
                </c:pt>
                <c:pt idx="9">
                  <c:v>9624</c:v>
                </c:pt>
                <c:pt idx="12">
                  <c:v>9929</c:v>
                </c:pt>
              </c:numCache>
            </c:numRef>
          </c:val>
          <c:extLst>
            <c:ext xmlns:c16="http://schemas.microsoft.com/office/drawing/2014/chart" uri="{C3380CC4-5D6E-409C-BE32-E72D297353CC}">
              <c16:uniqueId val="{0000000A-D390-4024-8943-4A8E99AC49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5322</c:v>
                </c:pt>
                <c:pt idx="2">
                  <c:v>#N/A</c:v>
                </c:pt>
                <c:pt idx="3">
                  <c:v>#N/A</c:v>
                </c:pt>
                <c:pt idx="4">
                  <c:v>4900</c:v>
                </c:pt>
                <c:pt idx="5">
                  <c:v>#N/A</c:v>
                </c:pt>
                <c:pt idx="6">
                  <c:v>#N/A</c:v>
                </c:pt>
                <c:pt idx="7">
                  <c:v>4208</c:v>
                </c:pt>
                <c:pt idx="8">
                  <c:v>#N/A</c:v>
                </c:pt>
                <c:pt idx="9">
                  <c:v>#N/A</c:v>
                </c:pt>
                <c:pt idx="10">
                  <c:v>3301</c:v>
                </c:pt>
                <c:pt idx="11">
                  <c:v>#N/A</c:v>
                </c:pt>
                <c:pt idx="12">
                  <c:v>#N/A</c:v>
                </c:pt>
                <c:pt idx="13">
                  <c:v>2451</c:v>
                </c:pt>
                <c:pt idx="14">
                  <c:v>#N/A</c:v>
                </c:pt>
              </c:numCache>
            </c:numRef>
          </c:val>
          <c:smooth val="0"/>
          <c:extLst>
            <c:ext xmlns:c16="http://schemas.microsoft.com/office/drawing/2014/chart" uri="{C3380CC4-5D6E-409C-BE32-E72D297353CC}">
              <c16:uniqueId val="{0000000B-D390-4024-8943-4A8E99AC49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784</c:v>
                </c:pt>
                <c:pt idx="1">
                  <c:v>827</c:v>
                </c:pt>
                <c:pt idx="2">
                  <c:v>650</c:v>
                </c:pt>
              </c:numCache>
            </c:numRef>
          </c:val>
          <c:extLst>
            <c:ext xmlns:c16="http://schemas.microsoft.com/office/drawing/2014/chart" uri="{C3380CC4-5D6E-409C-BE32-E72D297353CC}">
              <c16:uniqueId val="{00000000-95D9-4C63-8314-FDBF3B9346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1213</c:v>
                </c:pt>
                <c:pt idx="1">
                  <c:v>1217</c:v>
                </c:pt>
                <c:pt idx="2">
                  <c:v>1228</c:v>
                </c:pt>
              </c:numCache>
            </c:numRef>
          </c:val>
          <c:extLst>
            <c:ext xmlns:c16="http://schemas.microsoft.com/office/drawing/2014/chart" uri="{C3380CC4-5D6E-409C-BE32-E72D297353CC}">
              <c16:uniqueId val="{00000001-95D9-4C63-8314-FDBF3B9346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1041</c:v>
                </c:pt>
                <c:pt idx="1">
                  <c:v>1932</c:v>
                </c:pt>
                <c:pt idx="2">
                  <c:v>2518</c:v>
                </c:pt>
              </c:numCache>
            </c:numRef>
          </c:val>
          <c:extLst>
            <c:ext xmlns:c16="http://schemas.microsoft.com/office/drawing/2014/chart" uri="{C3380CC4-5D6E-409C-BE32-E72D297353CC}">
              <c16:uniqueId val="{00000002-95D9-4C63-8314-FDBF3B9346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{F36024EF-5015-4F4B-86B2-B0E3C6C47FA1}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91-47A7-AE9C-66E339A684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{CE7AF219-7E66-4747-BC1F-82877CEA7F9C}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91-47A7-AE9C-66E339A684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{CC5C7AE8-6AA1-47B6-985B-9EBA8E86B053}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91-47A7-AE9C-66E339A684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{B5C1FD66-94DC-4E43-A5CC-F39295255D52}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91-47A7-AE9C-66E339A684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{18A9B799-6A41-4CEF-9FFF-03F348A0CE84}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91-47A7-AE9C-66E339A6841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{0A66CB86-22AD-43BD-A059-AFC9FA0BFFB2}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91-47A7-AE9C-66E339A6841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{4B0C4A8A-7544-496C-93CF-BDC3779BB6BE}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91-47A7-AE9C-66E339A6841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{E2B383C0-6EA1-45FB-81EF-7A8954ACDC38}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91-47A7-AE9C-66E339A6841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{C51E4B0B-9E9C-4650-9F7C-F687FD12D23B}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91-47A7-AE9C-66E339A684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71.8</c:v>
                </c:pt>
                <c:pt idx="8">
                  <c:v>68.5</c:v>
                </c:pt>
                <c:pt idx="16">
                  <c:v>71.3</c:v>
                </c:pt>
                <c:pt idx="24">
                  <c:v>80</c:v>
                </c:pt>
                <c:pt idx="32">
                  <c:v>77.099999999999994</c:v>
                </c:pt>
              </c:numCache>
            </c:numRef>
          </c:xVal>
          <c:yVal>
            <c:numRef>
              <c:f>公会計指標分析・財政指標組合せ分析表!$BP$51:$DC$51</c:f>
              <c:numCache>
                <c:formatCode>#,##0.0;"▲ "#,##0.0</c:formatCode>
                <c:ptCount val="40"/>
                <c:pt idx="0">
                  <c:v>103</c:v>
                </c:pt>
                <c:pt idx="8">
                  <c:v>94.5</c:v>
                </c:pt>
                <c:pt idx="16">
                  <c:v>81.3</c:v>
                </c:pt>
                <c:pt idx="24">
                  <c:v>64.900000000000006</c:v>
                </c:pt>
                <c:pt idx="32">
                  <c:v>47</c:v>
                </c:pt>
              </c:numCache>
            </c:numRef>
          </c:yVal>
          <c:smooth val="0"/>
          <c:extLst>
            <c:ext xmlns:c16="http://schemas.microsoft.com/office/drawing/2014/chart" uri="{C3380CC4-5D6E-409C-BE32-E72D297353CC}">
              <c16:uniqueId val="{00000009-7591-47A7-AE9C-66E339A684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{0C08F926-4E0E-4D57-97EB-F99583054A0C}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91-47A7-AE9C-66E339A684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{A4F4BBA1-ABB3-4690-A00F-030BE4F80162}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91-47A7-AE9C-66E339A684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{EAD0C13C-586B-464A-B9AA-D080FD7CEBFB}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91-47A7-AE9C-66E339A684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{D8824533-5E7D-4711-A604-1FB19F49701E}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91-47A7-AE9C-66E339A684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{032F3162-44F8-456A-8B0A-F6BA718F296C}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91-47A7-AE9C-66E339A6841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{4A0502D3-015E-4AAF-AA93-095B78D5F2CC}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91-47A7-AE9C-66E339A6841B}"/>
                </c:ext>
              </c:extLst>
            </c:dLbl>
            <c:dLbl>
              <c:idx val="16"/>
              <c:layout>
                <c:manualLayout>
                  <c:x val="-2.164469417370971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{F13F1267-FF6D-4836-9D83-DCBB7541E254}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91-47A7-AE9C-66E339A6841B}"/>
                </c:ext>
              </c:extLst>
            </c:dLbl>
            <c:dLbl>
              <c:idx val="24"/>
              <c:layout>
                <c:manualLayout>
                  <c:x val="-4.251625694609674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{19265C14-12DF-4B36-8006-BFCA37704B4F}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91-47A7-AE9C-66E339A6841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{137C38FA-4D63-4764-A66F-DD6FCF0A9815}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91-47A7-AE9C-66E339A684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7591-47A7-AE9C-66E339A6841B}"/>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{1958382D-8C48-4BF2-8F75-7FCD1F1A842F}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C8-4E06-885F-C57221F08B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{521FF723-FD9C-46FE-9087-645517882D1E}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8-4E06-885F-C57221F08B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{2D8D6CFE-E9D2-4F7F-8FF4-9A03ACD92C05}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8-4E06-885F-C57221F08B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{4AEB1CCF-54BE-4801-AE26-C57548A57FFE}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8-4E06-885F-C57221F08B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{7DDD9AF9-D977-48A5-967D-9FEAC71E0BC8}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8-4E06-885F-C57221F08B8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{2797A817-B532-4028-9B91-02C45A2B1641}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C8-4E06-885F-C57221F08B8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{EED36D54-EB91-40C4-A17A-419EF5D21334}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C8-4E06-885F-C57221F08B8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{9D0BCA58-BB17-4F32-B6AF-64A81DA39BE8}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C8-4E06-885F-C57221F08B8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{6BE8282B-7CCF-4196-BC46-5A073BAA33E0}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C8-4E06-885F-C57221F08B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12.4</c:v>
                </c:pt>
                <c:pt idx="16">
                  <c:v>11.4</c:v>
                </c:pt>
                <c:pt idx="24">
                  <c:v>10.5</c:v>
                </c:pt>
                <c:pt idx="32">
                  <c:v>10.1</c:v>
                </c:pt>
              </c:numCache>
            </c:numRef>
          </c:xVal>
          <c:yVal>
            <c:numRef>
              <c:f>公会計指標分析・財政指標組合せ分析表!$BP$73:$DC$73</c:f>
              <c:numCache>
                <c:formatCode>#,##0.0;"▲ "#,##0.0</c:formatCode>
                <c:ptCount val="40"/>
                <c:pt idx="0">
                  <c:v>103</c:v>
                </c:pt>
                <c:pt idx="8">
                  <c:v>94.5</c:v>
                </c:pt>
                <c:pt idx="16">
                  <c:v>81.3</c:v>
                </c:pt>
                <c:pt idx="24">
                  <c:v>64.900000000000006</c:v>
                </c:pt>
                <c:pt idx="32">
                  <c:v>47</c:v>
                </c:pt>
              </c:numCache>
            </c:numRef>
          </c:yVal>
          <c:smooth val="0"/>
          <c:extLst>
            <c:ext xmlns:c16="http://schemas.microsoft.com/office/drawing/2014/chart" uri="{C3380CC4-5D6E-409C-BE32-E72D297353CC}">
              <c16:uniqueId val="{00000009-74C8-4E06-885F-C57221F08B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{C5299C5B-BAD6-4C21-93D1-301319F3B99C}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C8-4E06-885F-C57221F08B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{4B146565-8CE8-4B17-ADAE-C4B787D202C2}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8-4E06-885F-C57221F08B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{9CBCFFD5-CDAB-4D83-B472-E0CCA2E1B3E4}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8-4E06-885F-C57221F08B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{6C77E8AE-8191-4B33-9700-AB02FE543C28}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8-4E06-885F-C57221F08B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{21E3C3D5-6280-4226-B28D-69FADA6432BF}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8-4E06-885F-C57221F08B8E}"/>
                </c:ext>
              </c:extLst>
            </c:dLbl>
            <c:dLbl>
              <c:idx val="8"/>
              <c:layout>
                <c:manualLayout>
                  <c:x val="-2.765271345077605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{99B46153-95E7-4C07-AE88-7CAE7FFBBF6F}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C8-4E06-885F-C57221F08B8E}"/>
                </c:ext>
              </c:extLst>
            </c:dLbl>
            <c:dLbl>
              <c:idx val="16"/>
              <c:layout>
                <c:manualLayout>
                  <c:x val="-3.56794453404276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{DE1C98D7-B2BB-45E4-B5A1-DAFB2099CD38}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C8-4E06-885F-C57221F08B8E}"/>
                </c:ext>
              </c:extLst>
            </c:dLbl>
            <c:dLbl>
              <c:idx val="24"/>
              <c:layout>
                <c:manualLayout>
                  <c:x val="-2.7588889003758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{8C365559-DAFD-4E0A-8C23-8B11D51047A1}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C8-4E06-885F-C57221F08B8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{E9CE9C08-1B08-48DB-8E51-CF2F8EFB3247}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C8-4E06-885F-C57221F08B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74C8-4E06-885F-C57221F08B8E}"/>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年度の人口急増時に実施した社会資本整備事業に伴う地方債の発行により地方債残高が増加した影響で、地方債の元利償還金は人口</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人当たりの決算額で類似団体平均額よりも高くなっているが、財政運営計画に基づき、新規発行地方債を抑制し、着実に償還を進めてきた。今後も引き続き、令和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元</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月に策定した「財政運営方針（</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Ｒ１</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～）」に基づき、更なる比率の低下に努める。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満期一括償還地方債の借入はありません。</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人口急増時に実施した社会資本整備事業に伴う地方債の発行</a:t>
          </a:r>
          <a:r>
            <a:rPr lang="ja-JP" altLang="ja-JP" sz="1200" b="0" i="0" spc="-40" baseline="0">
              <a:solidFill>
                <a:schemeClr val="dk1"/>
              </a:solidFill>
              <a:effectLst/>
              <a:latin typeface="ＭＳ ゴシック" panose="020B0609070205080204" pitchFamily="49" charset="-128"/>
              <a:ea typeface="ＭＳ ゴシック" panose="020B0609070205080204" pitchFamily="49" charset="-128"/>
              <a:cs typeface="+mn-cs"/>
            </a:rPr>
            <a:t>により、地方債残高が増加しているが平成</a:t>
          </a:r>
          <a:r>
            <a:rPr lang="ja-JP" altLang="en-US" sz="1200" b="0" i="0" spc="-40" baseline="0">
              <a:solidFill>
                <a:schemeClr val="dk1"/>
              </a:solidFill>
              <a:effectLst/>
              <a:latin typeface="ＭＳ ゴシック" panose="020B0609070205080204" pitchFamily="49" charset="-128"/>
              <a:ea typeface="ＭＳ ゴシック" panose="020B0609070205080204" pitchFamily="49" charset="-128"/>
              <a:cs typeface="+mn-cs"/>
            </a:rPr>
            <a:t>１５</a:t>
          </a:r>
          <a:r>
            <a:rPr lang="ja-JP" altLang="ja-JP" sz="1200" b="0" i="0" spc="-40" baseline="0">
              <a:solidFill>
                <a:schemeClr val="dk1"/>
              </a:solidFill>
              <a:effectLst/>
              <a:latin typeface="ＭＳ ゴシック" panose="020B0609070205080204" pitchFamily="49" charset="-128"/>
              <a:ea typeface="ＭＳ ゴシック" panose="020B0609070205080204" pitchFamily="49" charset="-128"/>
              <a:cs typeface="+mn-cs"/>
            </a:rPr>
            <a:t>年度末の</a:t>
          </a:r>
          <a:r>
            <a:rPr lang="ja-JP" altLang="en-US" sz="1200" b="0" i="0" spc="-40" baseline="0">
              <a:solidFill>
                <a:schemeClr val="dk1"/>
              </a:solidFill>
              <a:effectLst/>
              <a:latin typeface="ＭＳ ゴシック" panose="020B0609070205080204" pitchFamily="49" charset="-128"/>
              <a:ea typeface="ＭＳ ゴシック" panose="020B0609070205080204" pitchFamily="49" charset="-128"/>
              <a:cs typeface="+mn-cs"/>
            </a:rPr>
            <a:t>１９７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億円をピークに着実に減少しており、今後も新規発行地方債を抑制するとともに充当可能基金の増額を図るなど、比率の低下に努める。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将来の財政負担に備えて、様々な基金への積立を行っており、それぞれの目的に応じた計画的な積み立てと活用に努める。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まちづくり基金：まちづくりのための費用に充てる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人材育成基金：まちづくり人材育成のための費用に充てる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引き続きふるさと納税を確保するとともに、計画的な活用に努める。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地方創生臨時交付金事業の財源として、基金を繰り入れたことによる減少。</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年度間の財源の調整を図り、計画的な積み立てに努める。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今後の大型の償還に備え、適正な積み立てを行った。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地方債の円滑な償還のため、計画的な積み立てに努める。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有形固定資産減価償却率は、類似団体平均値を上回り、全国平均、北海道平均と比較しても高い数値となっている。</a:t>
          </a:r>
          <a:endParaRPr lang="ja-JP" altLang="ja-JP">
            <a:effectLst/>
          </a:endParaRPr>
        </a:p>
        <a:p>
          <a:r>
            <a:rPr kumimoji="1" lang="ja-JP" altLang="ja-JP" sz="1100">
              <a:solidFill>
                <a:schemeClr val="dk1"/>
              </a:solidFill>
              <a:effectLst/>
              <a:latin typeface="+mn-lt"/>
              <a:ea typeface="+mn-ea"/>
              <a:cs typeface="+mn-cs"/>
            </a:rPr>
            <a:t>今後も公共施設等総合管理計画に基づき公共施設等の適切な維持管理に努める。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167640</xdr:rowOff>
    </xdr:from>
    <xdr:to>
      <xdr:col>23</xdr:col>
      <xdr:colOff>136525</xdr:colOff>
      <xdr:row>34</xdr:row>
      <xdr:rowOff>97790</xdr:rowOff>
    </xdr:to>
    <xdr:sp macro="" textlink="">
      <xdr:nvSpPr>
        <xdr:cNvPr id="81" name="楕円 80"/>
        <xdr:cNvSpPr/>
      </xdr:nvSpPr>
      <xdr:spPr>
        <a:xfrm>
          <a:off x="47117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82567</xdr:rowOff>
    </xdr:from>
    <xdr:ext cx="405111" cy="259045"/>
    <xdr:sp macro="" textlink="">
      <xdr:nvSpPr>
        <xdr:cNvPr id="82" name="有形固定資産減価償却率該当値テキスト"/>
        <xdr:cNvSpPr txBox="1"/>
      </xdr:nvSpPr>
      <xdr:spPr>
        <a:xfrm>
          <a:off x="4813300" y="651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100542</xdr:rowOff>
    </xdr:from>
    <xdr:to>
      <xdr:col>19</xdr:col>
      <xdr:colOff>187325</xdr:colOff>
      <xdr:row>35</xdr:row>
      <xdr:rowOff>30692</xdr:rowOff>
    </xdr:to>
    <xdr:sp macro="" textlink="">
      <xdr:nvSpPr>
        <xdr:cNvPr id="83" name="楕円 82"/>
        <xdr:cNvSpPr/>
      </xdr:nvSpPr>
      <xdr:spPr>
        <a:xfrm>
          <a:off x="4000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46990</xdr:rowOff>
    </xdr:from>
    <xdr:to>
      <xdr:col>23</xdr:col>
      <xdr:colOff>85725</xdr:colOff>
      <xdr:row>34</xdr:row>
      <xdr:rowOff>151342</xdr:rowOff>
    </xdr:to>
    <xdr:cxnSp macro="">
      <xdr:nvCxnSpPr>
        <xdr:cNvPr id="84" name="直線コネクタ 83"/>
        <xdr:cNvCxnSpPr/>
      </xdr:nvCxnSpPr>
      <xdr:spPr>
        <a:xfrm flipV="1">
          <a:off x="4051300" y="6647815"/>
          <a:ext cx="711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130387</xdr:rowOff>
    </xdr:from>
    <xdr:to>
      <xdr:col>15</xdr:col>
      <xdr:colOff>187325</xdr:colOff>
      <xdr:row>33</xdr:row>
      <xdr:rowOff>60537</xdr:rowOff>
    </xdr:to>
    <xdr:sp macro="" textlink="">
      <xdr:nvSpPr>
        <xdr:cNvPr id="85" name="楕円 84"/>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9737</xdr:rowOff>
    </xdr:from>
    <xdr:to>
      <xdr:col>19</xdr:col>
      <xdr:colOff>136525</xdr:colOff>
      <xdr:row>34</xdr:row>
      <xdr:rowOff>151342</xdr:rowOff>
    </xdr:to>
    <xdr:cxnSp macro="">
      <xdr:nvCxnSpPr>
        <xdr:cNvPr id="86" name="直線コネクタ 85"/>
        <xdr:cNvCxnSpPr/>
      </xdr:nvCxnSpPr>
      <xdr:spPr>
        <a:xfrm>
          <a:off x="3289300" y="6439112"/>
          <a:ext cx="7620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29633</xdr:rowOff>
    </xdr:from>
    <xdr:to>
      <xdr:col>11</xdr:col>
      <xdr:colOff>187325</xdr:colOff>
      <xdr:row>32</xdr:row>
      <xdr:rowOff>131233</xdr:rowOff>
    </xdr:to>
    <xdr:sp macro="" textlink="">
      <xdr:nvSpPr>
        <xdr:cNvPr id="87" name="楕円 86"/>
        <xdr:cNvSpPr/>
      </xdr:nvSpPr>
      <xdr:spPr>
        <a:xfrm>
          <a:off x="2476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80433</xdr:rowOff>
    </xdr:from>
    <xdr:to>
      <xdr:col>15</xdr:col>
      <xdr:colOff>136525</xdr:colOff>
      <xdr:row>33</xdr:row>
      <xdr:rowOff>9737</xdr:rowOff>
    </xdr:to>
    <xdr:cxnSp macro="">
      <xdr:nvCxnSpPr>
        <xdr:cNvPr id="88" name="直線コネクタ 87"/>
        <xdr:cNvCxnSpPr/>
      </xdr:nvCxnSpPr>
      <xdr:spPr>
        <a:xfrm>
          <a:off x="2527300" y="6338358"/>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148378</xdr:rowOff>
    </xdr:from>
    <xdr:to>
      <xdr:col>7</xdr:col>
      <xdr:colOff>187325</xdr:colOff>
      <xdr:row>33</xdr:row>
      <xdr:rowOff>78529</xdr:rowOff>
    </xdr:to>
    <xdr:sp macro="" textlink="">
      <xdr:nvSpPr>
        <xdr:cNvPr id="89" name="楕円 88"/>
        <xdr:cNvSpPr/>
      </xdr:nvSpPr>
      <xdr:spPr>
        <a:xfrm>
          <a:off x="1714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80433</xdr:rowOff>
    </xdr:from>
    <xdr:to>
      <xdr:col>11</xdr:col>
      <xdr:colOff>136525</xdr:colOff>
      <xdr:row>33</xdr:row>
      <xdr:rowOff>27728</xdr:rowOff>
    </xdr:to>
    <xdr:cxnSp macro="">
      <xdr:nvCxnSpPr>
        <xdr:cNvPr id="90" name="直線コネクタ 89"/>
        <xdr:cNvCxnSpPr/>
      </xdr:nvCxnSpPr>
      <xdr:spPr>
        <a:xfrm flipV="1">
          <a:off x="1765300" y="6338358"/>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1"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21819</xdr:rowOff>
    </xdr:from>
    <xdr:ext cx="405111" cy="259045"/>
    <xdr:sp macro="" textlink="">
      <xdr:nvSpPr>
        <xdr:cNvPr id="95" name="n_1mainValue有形固定資産減価償却率"/>
        <xdr:cNvSpPr txBox="1"/>
      </xdr:nvSpPr>
      <xdr:spPr>
        <a:xfrm>
          <a:off x="3836044"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96" name="n_2mainValue有形固定資産減価償却率"/>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122360</xdr:rowOff>
    </xdr:from>
    <xdr:ext cx="405111" cy="259045"/>
    <xdr:sp macro="" textlink="">
      <xdr:nvSpPr>
        <xdr:cNvPr id="97" name="n_3mainValue有形固定資産減価償却率"/>
        <xdr:cNvSpPr txBox="1"/>
      </xdr:nvSpPr>
      <xdr:spPr>
        <a:xfrm>
          <a:off x="2324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69656</xdr:rowOff>
    </xdr:from>
    <xdr:ext cx="405111" cy="259045"/>
    <xdr:sp macro="" textlink="">
      <xdr:nvSpPr>
        <xdr:cNvPr id="98" name="n_4mainValue有形固定資産減価償却率"/>
        <xdr:cNvSpPr txBox="1"/>
      </xdr:nvSpPr>
      <xdr:spPr>
        <a:xfrm>
          <a:off x="1562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財政運営計画に基づき、新規発行地方債を抑制し、着実に償還を進めてきた。債務償還比率については、類似団体平均値、全国平均と比較しても高い数値となっている。今後も適切な地方債管理に努める。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151356</xdr:rowOff>
    </xdr:from>
    <xdr:to>
      <xdr:col>76</xdr:col>
      <xdr:colOff>73025</xdr:colOff>
      <xdr:row>31</xdr:row>
      <xdr:rowOff>81506</xdr:rowOff>
    </xdr:to>
    <xdr:sp macro="" textlink="">
      <xdr:nvSpPr>
        <xdr:cNvPr id="143" name="楕円 142"/>
        <xdr:cNvSpPr/>
      </xdr:nvSpPr>
      <xdr:spPr>
        <a:xfrm>
          <a:off x="14744700" y="60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129783</xdr:rowOff>
    </xdr:from>
    <xdr:ext cx="469744" cy="259045"/>
    <xdr:sp macro="" textlink="">
      <xdr:nvSpPr>
        <xdr:cNvPr id="144" name="債務償還比率該当値テキスト"/>
        <xdr:cNvSpPr txBox="1"/>
      </xdr:nvSpPr>
      <xdr:spPr>
        <a:xfrm>
          <a:off x="14846300" y="60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157473</xdr:rowOff>
    </xdr:from>
    <xdr:to>
      <xdr:col>72</xdr:col>
      <xdr:colOff>123825</xdr:colOff>
      <xdr:row>31</xdr:row>
      <xdr:rowOff>87623</xdr:rowOff>
    </xdr:to>
    <xdr:sp macro="" textlink="">
      <xdr:nvSpPr>
        <xdr:cNvPr id="145" name="楕円 144"/>
        <xdr:cNvSpPr/>
      </xdr:nvSpPr>
      <xdr:spPr>
        <a:xfrm>
          <a:off x="14033500" y="60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30706</xdr:rowOff>
    </xdr:from>
    <xdr:to>
      <xdr:col>76</xdr:col>
      <xdr:colOff>22225</xdr:colOff>
      <xdr:row>31</xdr:row>
      <xdr:rowOff>36823</xdr:rowOff>
    </xdr:to>
    <xdr:cxnSp macro="">
      <xdr:nvCxnSpPr>
        <xdr:cNvPr id="146" name="直線コネクタ 145"/>
        <xdr:cNvCxnSpPr/>
      </xdr:nvCxnSpPr>
      <xdr:spPr>
        <a:xfrm flipV="1">
          <a:off x="14084300" y="6117181"/>
          <a:ext cx="711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123169</xdr:rowOff>
    </xdr:from>
    <xdr:to>
      <xdr:col>68</xdr:col>
      <xdr:colOff>123825</xdr:colOff>
      <xdr:row>31</xdr:row>
      <xdr:rowOff>53319</xdr:rowOff>
    </xdr:to>
    <xdr:sp macro="" textlink="">
      <xdr:nvSpPr>
        <xdr:cNvPr id="147" name="楕円 146"/>
        <xdr:cNvSpPr/>
      </xdr:nvSpPr>
      <xdr:spPr>
        <a:xfrm>
          <a:off x="13271500" y="60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2519</xdr:rowOff>
    </xdr:from>
    <xdr:to>
      <xdr:col>72</xdr:col>
      <xdr:colOff>73025</xdr:colOff>
      <xdr:row>31</xdr:row>
      <xdr:rowOff>36823</xdr:rowOff>
    </xdr:to>
    <xdr:cxnSp macro="">
      <xdr:nvCxnSpPr>
        <xdr:cNvPr id="148" name="直線コネクタ 147"/>
        <xdr:cNvCxnSpPr/>
      </xdr:nvCxnSpPr>
      <xdr:spPr>
        <a:xfrm>
          <a:off x="13322300" y="6088994"/>
          <a:ext cx="762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17928</xdr:rowOff>
    </xdr:from>
    <xdr:to>
      <xdr:col>64</xdr:col>
      <xdr:colOff>123825</xdr:colOff>
      <xdr:row>31</xdr:row>
      <xdr:rowOff>119528</xdr:rowOff>
    </xdr:to>
    <xdr:sp macro="" textlink="">
      <xdr:nvSpPr>
        <xdr:cNvPr id="149" name="楕円 148"/>
        <xdr:cNvSpPr/>
      </xdr:nvSpPr>
      <xdr:spPr>
        <a:xfrm>
          <a:off x="12509500" y="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2519</xdr:rowOff>
    </xdr:from>
    <xdr:to>
      <xdr:col>68</xdr:col>
      <xdr:colOff>73025</xdr:colOff>
      <xdr:row>31</xdr:row>
      <xdr:rowOff>68728</xdr:rowOff>
    </xdr:to>
    <xdr:cxnSp macro="">
      <xdr:nvCxnSpPr>
        <xdr:cNvPr id="150" name="直線コネクタ 149"/>
        <xdr:cNvCxnSpPr/>
      </xdr:nvCxnSpPr>
      <xdr:spPr>
        <a:xfrm flipV="1">
          <a:off x="12560300" y="6088994"/>
          <a:ext cx="762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159632</xdr:rowOff>
    </xdr:from>
    <xdr:to>
      <xdr:col>60</xdr:col>
      <xdr:colOff>123825</xdr:colOff>
      <xdr:row>31</xdr:row>
      <xdr:rowOff>89782</xdr:rowOff>
    </xdr:to>
    <xdr:sp macro="" textlink="">
      <xdr:nvSpPr>
        <xdr:cNvPr id="151" name="楕円 150"/>
        <xdr:cNvSpPr/>
      </xdr:nvSpPr>
      <xdr:spPr>
        <a:xfrm>
          <a:off x="11747500" y="60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38982</xdr:rowOff>
    </xdr:from>
    <xdr:to>
      <xdr:col>64</xdr:col>
      <xdr:colOff>73025</xdr:colOff>
      <xdr:row>31</xdr:row>
      <xdr:rowOff>68728</xdr:rowOff>
    </xdr:to>
    <xdr:cxnSp macro="">
      <xdr:nvCxnSpPr>
        <xdr:cNvPr id="152" name="直線コネクタ 151"/>
        <xdr:cNvCxnSpPr/>
      </xdr:nvCxnSpPr>
      <xdr:spPr>
        <a:xfrm>
          <a:off x="11798300" y="6125457"/>
          <a:ext cx="7620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5"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6"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78750</xdr:rowOff>
    </xdr:from>
    <xdr:ext cx="469744" cy="259045"/>
    <xdr:sp macro="" textlink="">
      <xdr:nvSpPr>
        <xdr:cNvPr id="157" name="n_1mainValue債務償還比率"/>
        <xdr:cNvSpPr txBox="1"/>
      </xdr:nvSpPr>
      <xdr:spPr>
        <a:xfrm>
          <a:off x="13836727" y="616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44446</xdr:rowOff>
    </xdr:from>
    <xdr:ext cx="469744" cy="259045"/>
    <xdr:sp macro="" textlink="">
      <xdr:nvSpPr>
        <xdr:cNvPr id="158" name="n_2mainValue債務償還比率"/>
        <xdr:cNvSpPr txBox="1"/>
      </xdr:nvSpPr>
      <xdr:spPr>
        <a:xfrm>
          <a:off x="13087427" y="61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110655</xdr:rowOff>
    </xdr:from>
    <xdr:ext cx="469744" cy="259045"/>
    <xdr:sp macro="" textlink="">
      <xdr:nvSpPr>
        <xdr:cNvPr id="159" name="n_3mainValue債務償還比率"/>
        <xdr:cNvSpPr txBox="1"/>
      </xdr:nvSpPr>
      <xdr:spPr>
        <a:xfrm>
          <a:off x="12325427" y="61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80909</xdr:rowOff>
    </xdr:from>
    <xdr:ext cx="469744" cy="259045"/>
    <xdr:sp macro="" textlink="">
      <xdr:nvSpPr>
        <xdr:cNvPr id="160" name="n_4mainValue債務償還比率"/>
        <xdr:cNvSpPr txBox="1"/>
      </xdr:nvSpPr>
      <xdr:spPr>
        <a:xfrm>
          <a:off x="11563427" y="61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141605</xdr:rowOff>
    </xdr:from>
    <xdr:to>
      <xdr:col>24</xdr:col>
      <xdr:colOff>114300</xdr:colOff>
      <xdr:row>39</xdr:row>
      <xdr:rowOff>71755</xdr:rowOff>
    </xdr:to>
    <xdr:sp macro="" textlink="">
      <xdr:nvSpPr>
        <xdr:cNvPr id="73" name="楕円 72"/>
        <xdr:cNvSpPr/>
      </xdr:nvSpPr>
      <xdr:spPr>
        <a:xfrm>
          <a:off x="4584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120032</xdr:rowOff>
    </xdr:from>
    <xdr:ext cx="405111" cy="259045"/>
    <xdr:sp macro="" textlink="">
      <xdr:nvSpPr>
        <xdr:cNvPr id="74" name="【道路】&#10;有形固定資産減価償却率該当値テキスト"/>
        <xdr:cNvSpPr txBox="1"/>
      </xdr:nvSpPr>
      <xdr:spPr>
        <a:xfrm>
          <a:off x="4673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70485</xdr:rowOff>
    </xdr:to>
    <xdr:cxnSp macro="">
      <xdr:nvCxnSpPr>
        <xdr:cNvPr id="76" name="直線コネクタ 75"/>
        <xdr:cNvCxnSpPr/>
      </xdr:nvCxnSpPr>
      <xdr:spPr>
        <a:xfrm flipV="1">
          <a:off x="3797300" y="67075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7" name="楕円 76"/>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70485</xdr:rowOff>
    </xdr:to>
    <xdr:cxnSp macro="">
      <xdr:nvCxnSpPr>
        <xdr:cNvPr id="78" name="直線コネクタ 77"/>
        <xdr:cNvCxnSpPr/>
      </xdr:nvCxnSpPr>
      <xdr:spPr>
        <a:xfrm>
          <a:off x="2908300" y="663702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9" name="楕円 78"/>
        <xdr:cNvSpPr/>
      </xdr:nvSpPr>
      <xdr:spPr>
        <a:xfrm>
          <a:off x="196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89535</xdr:rowOff>
    </xdr:from>
    <xdr:to>
      <xdr:col>15</xdr:col>
      <xdr:colOff>50800</xdr:colOff>
      <xdr:row>38</xdr:row>
      <xdr:rowOff>121920</xdr:rowOff>
    </xdr:to>
    <xdr:cxnSp macro="">
      <xdr:nvCxnSpPr>
        <xdr:cNvPr id="80" name="直線コネクタ 79"/>
        <xdr:cNvCxnSpPr/>
      </xdr:nvCxnSpPr>
      <xdr:spPr>
        <a:xfrm>
          <a:off x="2019300" y="6604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89535</xdr:rowOff>
    </xdr:to>
    <xdr:cxnSp macro="">
      <xdr:nvCxnSpPr>
        <xdr:cNvPr id="82" name="直線コネクタ 81"/>
        <xdr:cNvCxnSpPr/>
      </xdr:nvCxnSpPr>
      <xdr:spPr>
        <a:xfrm>
          <a:off x="1130300" y="6568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7" name="n_1mainValue【道路】&#10;有形固定資産減価償却率"/>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8"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9" name="n_3mainValue【道路】&#10;有形固定資産減価償却率"/>
        <xdr:cNvSpPr txBox="1"/>
      </xdr:nvSpPr>
      <xdr:spPr>
        <a:xfrm>
          <a:off x="1816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49723</xdr:rowOff>
    </xdr:from>
    <xdr:to>
      <xdr:col>55</xdr:col>
      <xdr:colOff>50800</xdr:colOff>
      <xdr:row>41</xdr:row>
      <xdr:rowOff>151323</xdr:rowOff>
    </xdr:to>
    <xdr:sp macro="" textlink="">
      <xdr:nvSpPr>
        <xdr:cNvPr id="128" name="楕円 127"/>
        <xdr:cNvSpPr/>
      </xdr:nvSpPr>
      <xdr:spPr>
        <a:xfrm>
          <a:off x="10426700" y="70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50183</xdr:rowOff>
    </xdr:from>
    <xdr:to>
      <xdr:col>50</xdr:col>
      <xdr:colOff>165100</xdr:colOff>
      <xdr:row>41</xdr:row>
      <xdr:rowOff>151783</xdr:rowOff>
    </xdr:to>
    <xdr:sp macro="" textlink="">
      <xdr:nvSpPr>
        <xdr:cNvPr id="130" name="楕円 129"/>
        <xdr:cNvSpPr/>
      </xdr:nvSpPr>
      <xdr:spPr>
        <a:xfrm>
          <a:off x="9588500" y="70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100523</xdr:rowOff>
    </xdr:from>
    <xdr:to>
      <xdr:col>55</xdr:col>
      <xdr:colOff>0</xdr:colOff>
      <xdr:row>41</xdr:row>
      <xdr:rowOff>100983</xdr:rowOff>
    </xdr:to>
    <xdr:cxnSp macro="">
      <xdr:nvCxnSpPr>
        <xdr:cNvPr id="131" name="直線コネクタ 130"/>
        <xdr:cNvCxnSpPr/>
      </xdr:nvCxnSpPr>
      <xdr:spPr>
        <a:xfrm flipV="1">
          <a:off x="9639300" y="7129973"/>
          <a:ext cx="8382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50606</xdr:rowOff>
    </xdr:from>
    <xdr:to>
      <xdr:col>46</xdr:col>
      <xdr:colOff>38100</xdr:colOff>
      <xdr:row>41</xdr:row>
      <xdr:rowOff>152206</xdr:rowOff>
    </xdr:to>
    <xdr:sp macro="" textlink="">
      <xdr:nvSpPr>
        <xdr:cNvPr id="132" name="楕円 131"/>
        <xdr:cNvSpPr/>
      </xdr:nvSpPr>
      <xdr:spPr>
        <a:xfrm>
          <a:off x="8699500" y="70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100983</xdr:rowOff>
    </xdr:from>
    <xdr:to>
      <xdr:col>50</xdr:col>
      <xdr:colOff>114300</xdr:colOff>
      <xdr:row>41</xdr:row>
      <xdr:rowOff>101406</xdr:rowOff>
    </xdr:to>
    <xdr:cxnSp macro="">
      <xdr:nvCxnSpPr>
        <xdr:cNvPr id="133" name="直線コネクタ 132"/>
        <xdr:cNvCxnSpPr/>
      </xdr:nvCxnSpPr>
      <xdr:spPr>
        <a:xfrm flipV="1">
          <a:off x="8750300" y="713043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48068</xdr:rowOff>
    </xdr:from>
    <xdr:to>
      <xdr:col>41</xdr:col>
      <xdr:colOff>101600</xdr:colOff>
      <xdr:row>41</xdr:row>
      <xdr:rowOff>149668</xdr:rowOff>
    </xdr:to>
    <xdr:sp macro="" textlink="">
      <xdr:nvSpPr>
        <xdr:cNvPr id="134" name="楕円 133"/>
        <xdr:cNvSpPr/>
      </xdr:nvSpPr>
      <xdr:spPr>
        <a:xfrm>
          <a:off x="7810500" y="7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98868</xdr:rowOff>
    </xdr:from>
    <xdr:to>
      <xdr:col>45</xdr:col>
      <xdr:colOff>177800</xdr:colOff>
      <xdr:row>41</xdr:row>
      <xdr:rowOff>101406</xdr:rowOff>
    </xdr:to>
    <xdr:cxnSp macro="">
      <xdr:nvCxnSpPr>
        <xdr:cNvPr id="135" name="直線コネクタ 134"/>
        <xdr:cNvCxnSpPr/>
      </xdr:nvCxnSpPr>
      <xdr:spPr>
        <a:xfrm>
          <a:off x="7861300" y="712831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48530</xdr:rowOff>
    </xdr:from>
    <xdr:to>
      <xdr:col>36</xdr:col>
      <xdr:colOff>165100</xdr:colOff>
      <xdr:row>41</xdr:row>
      <xdr:rowOff>150130</xdr:rowOff>
    </xdr:to>
    <xdr:sp macro="" textlink="">
      <xdr:nvSpPr>
        <xdr:cNvPr id="136" name="楕円 135"/>
        <xdr:cNvSpPr/>
      </xdr:nvSpPr>
      <xdr:spPr>
        <a:xfrm>
          <a:off x="6921500" y="70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98868</xdr:rowOff>
    </xdr:from>
    <xdr:to>
      <xdr:col>41</xdr:col>
      <xdr:colOff>50800</xdr:colOff>
      <xdr:row>41</xdr:row>
      <xdr:rowOff>99330</xdr:rowOff>
    </xdr:to>
    <xdr:cxnSp macro="">
      <xdr:nvCxnSpPr>
        <xdr:cNvPr id="137" name="直線コネクタ 136"/>
        <xdr:cNvCxnSpPr/>
      </xdr:nvCxnSpPr>
      <xdr:spPr>
        <a:xfrm flipV="1">
          <a:off x="6972300" y="7128318"/>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142910</xdr:rowOff>
    </xdr:from>
    <xdr:ext cx="534377" cy="259045"/>
    <xdr:sp macro="" textlink="">
      <xdr:nvSpPr>
        <xdr:cNvPr id="142" name="n_1mainValue【道路】&#10;一人当たり延長"/>
        <xdr:cNvSpPr txBox="1"/>
      </xdr:nvSpPr>
      <xdr:spPr>
        <a:xfrm>
          <a:off x="9359411" y="7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143333</xdr:rowOff>
    </xdr:from>
    <xdr:ext cx="534377" cy="259045"/>
    <xdr:sp macro="" textlink="">
      <xdr:nvSpPr>
        <xdr:cNvPr id="143" name="n_2mainValue【道路】&#10;一人当たり延長"/>
        <xdr:cNvSpPr txBox="1"/>
      </xdr:nvSpPr>
      <xdr:spPr>
        <a:xfrm>
          <a:off x="8483111" y="71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140795</xdr:rowOff>
    </xdr:from>
    <xdr:ext cx="534377" cy="259045"/>
    <xdr:sp macro="" textlink="">
      <xdr:nvSpPr>
        <xdr:cNvPr id="144" name="n_3mainValue【道路】&#10;一人当たり延長"/>
        <xdr:cNvSpPr txBox="1"/>
      </xdr:nvSpPr>
      <xdr:spPr>
        <a:xfrm>
          <a:off x="7594111" y="71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166657</xdr:rowOff>
    </xdr:from>
    <xdr:ext cx="534377" cy="259045"/>
    <xdr:sp macro="" textlink="">
      <xdr:nvSpPr>
        <xdr:cNvPr id="145" name="n_4mainValue【道路】&#10;一人当たり延長"/>
        <xdr:cNvSpPr txBox="1"/>
      </xdr:nvSpPr>
      <xdr:spPr>
        <a:xfrm>
          <a:off x="6705111" y="685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170180</xdr:rowOff>
    </xdr:from>
    <xdr:to>
      <xdr:col>24</xdr:col>
      <xdr:colOff>114300</xdr:colOff>
      <xdr:row>64</xdr:row>
      <xdr:rowOff>100330</xdr:rowOff>
    </xdr:to>
    <xdr:sp macro="" textlink="">
      <xdr:nvSpPr>
        <xdr:cNvPr id="186" name="楕円 185"/>
        <xdr:cNvSpPr/>
      </xdr:nvSpPr>
      <xdr:spPr>
        <a:xfrm>
          <a:off x="4584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85107</xdr:rowOff>
    </xdr:from>
    <xdr:ext cx="405111" cy="259045"/>
    <xdr:sp macro="" textlink="">
      <xdr:nvSpPr>
        <xdr:cNvPr id="187" name="【橋りょう・トンネル】&#10;有形固定資産減価償却率該当値テキスト"/>
        <xdr:cNvSpPr txBox="1"/>
      </xdr:nvSpPr>
      <xdr:spPr>
        <a:xfrm>
          <a:off x="4673600" y="1088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13970</xdr:rowOff>
    </xdr:from>
    <xdr:to>
      <xdr:col>20</xdr:col>
      <xdr:colOff>38100</xdr:colOff>
      <xdr:row>64</xdr:row>
      <xdr:rowOff>115570</xdr:rowOff>
    </xdr:to>
    <xdr:sp macro="" textlink="">
      <xdr:nvSpPr>
        <xdr:cNvPr id="188" name="楕円 187"/>
        <xdr:cNvSpPr/>
      </xdr:nvSpPr>
      <xdr:spPr>
        <a:xfrm>
          <a:off x="3746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49530</xdr:rowOff>
    </xdr:from>
    <xdr:to>
      <xdr:col>24</xdr:col>
      <xdr:colOff>63500</xdr:colOff>
      <xdr:row>64</xdr:row>
      <xdr:rowOff>64770</xdr:rowOff>
    </xdr:to>
    <xdr:cxnSp macro="">
      <xdr:nvCxnSpPr>
        <xdr:cNvPr id="189" name="直線コネクタ 188"/>
        <xdr:cNvCxnSpPr/>
      </xdr:nvCxnSpPr>
      <xdr:spPr>
        <a:xfrm flipV="1">
          <a:off x="3797300" y="11022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15875</xdr:rowOff>
    </xdr:from>
    <xdr:to>
      <xdr:col>15</xdr:col>
      <xdr:colOff>101600</xdr:colOff>
      <xdr:row>64</xdr:row>
      <xdr:rowOff>117475</xdr:rowOff>
    </xdr:to>
    <xdr:sp macro="" textlink="">
      <xdr:nvSpPr>
        <xdr:cNvPr id="190" name="楕円 189"/>
        <xdr:cNvSpPr/>
      </xdr:nvSpPr>
      <xdr:spPr>
        <a:xfrm>
          <a:off x="2857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64770</xdr:rowOff>
    </xdr:from>
    <xdr:to>
      <xdr:col>19</xdr:col>
      <xdr:colOff>177800</xdr:colOff>
      <xdr:row>64</xdr:row>
      <xdr:rowOff>66675</xdr:rowOff>
    </xdr:to>
    <xdr:cxnSp macro="">
      <xdr:nvCxnSpPr>
        <xdr:cNvPr id="191" name="直線コネクタ 190"/>
        <xdr:cNvCxnSpPr/>
      </xdr:nvCxnSpPr>
      <xdr:spPr>
        <a:xfrm flipV="1">
          <a:off x="2908300" y="11037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19685</xdr:rowOff>
    </xdr:from>
    <xdr:to>
      <xdr:col>10</xdr:col>
      <xdr:colOff>165100</xdr:colOff>
      <xdr:row>64</xdr:row>
      <xdr:rowOff>121285</xdr:rowOff>
    </xdr:to>
    <xdr:sp macro="" textlink="">
      <xdr:nvSpPr>
        <xdr:cNvPr id="192" name="楕円 191"/>
        <xdr:cNvSpPr/>
      </xdr:nvSpPr>
      <xdr:spPr>
        <a:xfrm>
          <a:off x="1968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66675</xdr:rowOff>
    </xdr:from>
    <xdr:to>
      <xdr:col>15</xdr:col>
      <xdr:colOff>50800</xdr:colOff>
      <xdr:row>64</xdr:row>
      <xdr:rowOff>70485</xdr:rowOff>
    </xdr:to>
    <xdr:cxnSp macro="">
      <xdr:nvCxnSpPr>
        <xdr:cNvPr id="193" name="直線コネクタ 192"/>
        <xdr:cNvCxnSpPr/>
      </xdr:nvCxnSpPr>
      <xdr:spPr>
        <a:xfrm flipV="1">
          <a:off x="2019300" y="110394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19685</xdr:rowOff>
    </xdr:from>
    <xdr:to>
      <xdr:col>6</xdr:col>
      <xdr:colOff>38100</xdr:colOff>
      <xdr:row>64</xdr:row>
      <xdr:rowOff>121285</xdr:rowOff>
    </xdr:to>
    <xdr:sp macro="" textlink="">
      <xdr:nvSpPr>
        <xdr:cNvPr id="194" name="楕円 193"/>
        <xdr:cNvSpPr/>
      </xdr:nvSpPr>
      <xdr:spPr>
        <a:xfrm>
          <a:off x="1079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70485</xdr:rowOff>
    </xdr:from>
    <xdr:to>
      <xdr:col>10</xdr:col>
      <xdr:colOff>114300</xdr:colOff>
      <xdr:row>64</xdr:row>
      <xdr:rowOff>70485</xdr:rowOff>
    </xdr:to>
    <xdr:cxnSp macro="">
      <xdr:nvCxnSpPr>
        <xdr:cNvPr id="195" name="直線コネクタ 194"/>
        <xdr:cNvCxnSpPr/>
      </xdr:nvCxnSpPr>
      <xdr:spPr>
        <a:xfrm>
          <a:off x="1130300" y="11043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106697</xdr:rowOff>
    </xdr:from>
    <xdr:ext cx="405111" cy="259045"/>
    <xdr:sp macro="" textlink="">
      <xdr:nvSpPr>
        <xdr:cNvPr id="200" name="n_1mainValue【橋りょう・トンネル】&#10;有形固定資産減価償却率"/>
        <xdr:cNvSpPr txBox="1"/>
      </xdr:nvSpPr>
      <xdr:spPr>
        <a:xfrm>
          <a:off x="35820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108602</xdr:rowOff>
    </xdr:from>
    <xdr:ext cx="405111" cy="259045"/>
    <xdr:sp macro="" textlink="">
      <xdr:nvSpPr>
        <xdr:cNvPr id="201" name="n_2mainValue【橋りょう・トンネル】&#10;有形固定資産減価償却率"/>
        <xdr:cNvSpPr txBox="1"/>
      </xdr:nvSpPr>
      <xdr:spPr>
        <a:xfrm>
          <a:off x="27057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112412</xdr:rowOff>
    </xdr:from>
    <xdr:ext cx="405111" cy="259045"/>
    <xdr:sp macro="" textlink="">
      <xdr:nvSpPr>
        <xdr:cNvPr id="202" name="n_3mainValue【橋りょう・トンネル】&#10;有形固定資産減価償却率"/>
        <xdr:cNvSpPr txBox="1"/>
      </xdr:nvSpPr>
      <xdr:spPr>
        <a:xfrm>
          <a:off x="1816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112412</xdr:rowOff>
    </xdr:from>
    <xdr:ext cx="405111" cy="259045"/>
    <xdr:sp macro="" textlink="">
      <xdr:nvSpPr>
        <xdr:cNvPr id="203" name="n_4mainValue【橋りょう・トンネル】&#10;有形固定資産減価償却率"/>
        <xdr:cNvSpPr txBox="1"/>
      </xdr:nvSpPr>
      <xdr:spPr>
        <a:xfrm>
          <a:off x="927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34" name="【橋りょう・トンネル】&#10;一人当たり有形固定資産（償却資産）額平均値テキスト"/>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47955</xdr:rowOff>
    </xdr:from>
    <xdr:to>
      <xdr:col>55</xdr:col>
      <xdr:colOff>50800</xdr:colOff>
      <xdr:row>62</xdr:row>
      <xdr:rowOff>149555</xdr:rowOff>
    </xdr:to>
    <xdr:sp macro="" textlink="">
      <xdr:nvSpPr>
        <xdr:cNvPr id="245" name="楕円 244"/>
        <xdr:cNvSpPr/>
      </xdr:nvSpPr>
      <xdr:spPr>
        <a:xfrm>
          <a:off x="104267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70832</xdr:rowOff>
    </xdr:from>
    <xdr:ext cx="690189" cy="259045"/>
    <xdr:sp macro="" textlink="">
      <xdr:nvSpPr>
        <xdr:cNvPr id="246" name="【橋りょう・トンネル】&#10;一人当たり有形固定資産（償却資産）額該当値テキスト"/>
        <xdr:cNvSpPr txBox="1"/>
      </xdr:nvSpPr>
      <xdr:spPr>
        <a:xfrm>
          <a:off x="10515600" y="10529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56205</xdr:rowOff>
    </xdr:from>
    <xdr:to>
      <xdr:col>50</xdr:col>
      <xdr:colOff>165100</xdr:colOff>
      <xdr:row>62</xdr:row>
      <xdr:rowOff>157805</xdr:rowOff>
    </xdr:to>
    <xdr:sp macro="" textlink="">
      <xdr:nvSpPr>
        <xdr:cNvPr id="247" name="楕円 246"/>
        <xdr:cNvSpPr/>
      </xdr:nvSpPr>
      <xdr:spPr>
        <a:xfrm>
          <a:off x="9588500" y="106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98755</xdr:rowOff>
    </xdr:from>
    <xdr:to>
      <xdr:col>55</xdr:col>
      <xdr:colOff>0</xdr:colOff>
      <xdr:row>62</xdr:row>
      <xdr:rowOff>107005</xdr:rowOff>
    </xdr:to>
    <xdr:cxnSp macro="">
      <xdr:nvCxnSpPr>
        <xdr:cNvPr id="248" name="直線コネクタ 247"/>
        <xdr:cNvCxnSpPr/>
      </xdr:nvCxnSpPr>
      <xdr:spPr>
        <a:xfrm flipV="1">
          <a:off x="9639300" y="10728655"/>
          <a:ext cx="8382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61847</xdr:rowOff>
    </xdr:from>
    <xdr:to>
      <xdr:col>46</xdr:col>
      <xdr:colOff>38100</xdr:colOff>
      <xdr:row>62</xdr:row>
      <xdr:rowOff>163447</xdr:rowOff>
    </xdr:to>
    <xdr:sp macro="" textlink="">
      <xdr:nvSpPr>
        <xdr:cNvPr id="249" name="楕円 248"/>
        <xdr:cNvSpPr/>
      </xdr:nvSpPr>
      <xdr:spPr>
        <a:xfrm>
          <a:off x="8699500" y="106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107005</xdr:rowOff>
    </xdr:from>
    <xdr:to>
      <xdr:col>50</xdr:col>
      <xdr:colOff>114300</xdr:colOff>
      <xdr:row>62</xdr:row>
      <xdr:rowOff>112647</xdr:rowOff>
    </xdr:to>
    <xdr:cxnSp macro="">
      <xdr:nvCxnSpPr>
        <xdr:cNvPr id="250" name="直線コネクタ 249"/>
        <xdr:cNvCxnSpPr/>
      </xdr:nvCxnSpPr>
      <xdr:spPr>
        <a:xfrm flipV="1">
          <a:off x="8750300" y="10736905"/>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69091</xdr:rowOff>
    </xdr:from>
    <xdr:to>
      <xdr:col>41</xdr:col>
      <xdr:colOff>101600</xdr:colOff>
      <xdr:row>62</xdr:row>
      <xdr:rowOff>170691</xdr:rowOff>
    </xdr:to>
    <xdr:sp macro="" textlink="">
      <xdr:nvSpPr>
        <xdr:cNvPr id="251" name="楕円 250"/>
        <xdr:cNvSpPr/>
      </xdr:nvSpPr>
      <xdr:spPr>
        <a:xfrm>
          <a:off x="7810500" y="106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112647</xdr:rowOff>
    </xdr:from>
    <xdr:to>
      <xdr:col>45</xdr:col>
      <xdr:colOff>177800</xdr:colOff>
      <xdr:row>62</xdr:row>
      <xdr:rowOff>119891</xdr:rowOff>
    </xdr:to>
    <xdr:cxnSp macro="">
      <xdr:nvCxnSpPr>
        <xdr:cNvPr id="252" name="直線コネクタ 251"/>
        <xdr:cNvCxnSpPr/>
      </xdr:nvCxnSpPr>
      <xdr:spPr>
        <a:xfrm flipV="1">
          <a:off x="7861300" y="10742547"/>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74233</xdr:rowOff>
    </xdr:from>
    <xdr:to>
      <xdr:col>36</xdr:col>
      <xdr:colOff>165100</xdr:colOff>
      <xdr:row>63</xdr:row>
      <xdr:rowOff>4383</xdr:rowOff>
    </xdr:to>
    <xdr:sp macro="" textlink="">
      <xdr:nvSpPr>
        <xdr:cNvPr id="253" name="楕円 252"/>
        <xdr:cNvSpPr/>
      </xdr:nvSpPr>
      <xdr:spPr>
        <a:xfrm>
          <a:off x="6921500" y="107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119891</xdr:rowOff>
    </xdr:from>
    <xdr:to>
      <xdr:col>41</xdr:col>
      <xdr:colOff>50800</xdr:colOff>
      <xdr:row>62</xdr:row>
      <xdr:rowOff>125033</xdr:rowOff>
    </xdr:to>
    <xdr:cxnSp macro="">
      <xdr:nvCxnSpPr>
        <xdr:cNvPr id="254" name="直線コネクタ 253"/>
        <xdr:cNvCxnSpPr/>
      </xdr:nvCxnSpPr>
      <xdr:spPr>
        <a:xfrm flipV="1">
          <a:off x="6972300" y="1074979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35229</xdr:rowOff>
    </xdr:from>
    <xdr:ext cx="599010" cy="259045"/>
    <xdr:sp macro="" textlink="">
      <xdr:nvSpPr>
        <xdr:cNvPr id="255" name="n_1aveValue【橋りょう・トンネル】&#10;一人当たり有形固定資産（償却資産）額"/>
        <xdr:cNvSpPr txBox="1"/>
      </xdr:nvSpPr>
      <xdr:spPr>
        <a:xfrm>
          <a:off x="9327095" y="110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39937</xdr:rowOff>
    </xdr:from>
    <xdr:ext cx="599010" cy="259045"/>
    <xdr:sp macro="" textlink="">
      <xdr:nvSpPr>
        <xdr:cNvPr id="256" name="n_2aveValue【橋りょう・トンネル】&#10;一人当たり有形固定資産（償却資産）額"/>
        <xdr:cNvSpPr txBox="1"/>
      </xdr:nvSpPr>
      <xdr:spPr>
        <a:xfrm>
          <a:off x="8450795" y="110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57" name="n_3aveValue【橋りょう・トンネル】&#10;一人当たり有形固定資産（償却資産）額"/>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58" name="n_4aveValue【橋りょう・トンネル】&#10;一人当たり有形固定資産（償却資産）額"/>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2882</xdr:rowOff>
    </xdr:from>
    <xdr:ext cx="690189" cy="259045"/>
    <xdr:sp macro="" textlink="">
      <xdr:nvSpPr>
        <xdr:cNvPr id="259" name="n_1mainValue【橋りょう・トンネル】&#10;一人当たり有形固定資産（償却資産）額"/>
        <xdr:cNvSpPr txBox="1"/>
      </xdr:nvSpPr>
      <xdr:spPr>
        <a:xfrm>
          <a:off x="9281505" y="10461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8524</xdr:rowOff>
    </xdr:from>
    <xdr:ext cx="690189" cy="259045"/>
    <xdr:sp macro="" textlink="">
      <xdr:nvSpPr>
        <xdr:cNvPr id="260" name="n_2mainValue【橋りょう・トンネル】&#10;一人当たり有形固定資産（償却資産）額"/>
        <xdr:cNvSpPr txBox="1"/>
      </xdr:nvSpPr>
      <xdr:spPr>
        <a:xfrm>
          <a:off x="8405205" y="1046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15768</xdr:rowOff>
    </xdr:from>
    <xdr:ext cx="690189" cy="259045"/>
    <xdr:sp macro="" textlink="">
      <xdr:nvSpPr>
        <xdr:cNvPr id="261" name="n_3mainValue【橋りょう・トンネル】&#10;一人当たり有形固定資産（償却資産）額"/>
        <xdr:cNvSpPr txBox="1"/>
      </xdr:nvSpPr>
      <xdr:spPr>
        <a:xfrm>
          <a:off x="7516205" y="10474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20910</xdr:rowOff>
    </xdr:from>
    <xdr:ext cx="690189" cy="259045"/>
    <xdr:sp macro="" textlink="">
      <xdr:nvSpPr>
        <xdr:cNvPr id="262" name="n_4mainValue【橋りょう・トンネル】&#10;一人当たり有形固定資産（償却資産）額"/>
        <xdr:cNvSpPr txBox="1"/>
      </xdr:nvSpPr>
      <xdr:spPr>
        <a:xfrm>
          <a:off x="6627205" y="10479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162016</xdr:rowOff>
    </xdr:from>
    <xdr:to>
      <xdr:col>24</xdr:col>
      <xdr:colOff>114300</xdr:colOff>
      <xdr:row>83</xdr:row>
      <xdr:rowOff>92166</xdr:rowOff>
    </xdr:to>
    <xdr:sp macro="" textlink="">
      <xdr:nvSpPr>
        <xdr:cNvPr id="304" name="楕円 303"/>
        <xdr:cNvSpPr/>
      </xdr:nvSpPr>
      <xdr:spPr>
        <a:xfrm>
          <a:off x="4584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13443</xdr:rowOff>
    </xdr:from>
    <xdr:ext cx="405111" cy="259045"/>
    <xdr:sp macro="" textlink="">
      <xdr:nvSpPr>
        <xdr:cNvPr id="305" name="【公営住宅】&#10;有形固定資産減価償却率該当値テキスト"/>
        <xdr:cNvSpPr txBox="1"/>
      </xdr:nvSpPr>
      <xdr:spPr>
        <a:xfrm>
          <a:off x="4673600" y="1407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306" name="楕円 305"/>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41366</xdr:rowOff>
    </xdr:from>
    <xdr:to>
      <xdr:col>24</xdr:col>
      <xdr:colOff>63500</xdr:colOff>
      <xdr:row>83</xdr:row>
      <xdr:rowOff>42999</xdr:rowOff>
    </xdr:to>
    <xdr:cxnSp macro="">
      <xdr:nvCxnSpPr>
        <xdr:cNvPr id="307" name="直線コネクタ 306"/>
        <xdr:cNvCxnSpPr/>
      </xdr:nvCxnSpPr>
      <xdr:spPr>
        <a:xfrm flipV="1">
          <a:off x="3797300" y="142717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28121</xdr:rowOff>
    </xdr:from>
    <xdr:to>
      <xdr:col>15</xdr:col>
      <xdr:colOff>101600</xdr:colOff>
      <xdr:row>81</xdr:row>
      <xdr:rowOff>129721</xdr:rowOff>
    </xdr:to>
    <xdr:sp macro="" textlink="">
      <xdr:nvSpPr>
        <xdr:cNvPr id="308" name="楕円 307"/>
        <xdr:cNvSpPr/>
      </xdr:nvSpPr>
      <xdr:spPr>
        <a:xfrm>
          <a:off x="2857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78921</xdr:rowOff>
    </xdr:from>
    <xdr:to>
      <xdr:col>19</xdr:col>
      <xdr:colOff>177800</xdr:colOff>
      <xdr:row>83</xdr:row>
      <xdr:rowOff>42999</xdr:rowOff>
    </xdr:to>
    <xdr:cxnSp macro="">
      <xdr:nvCxnSpPr>
        <xdr:cNvPr id="309" name="直線コネクタ 308"/>
        <xdr:cNvCxnSpPr/>
      </xdr:nvCxnSpPr>
      <xdr:spPr>
        <a:xfrm>
          <a:off x="2908300" y="13966371"/>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122827</xdr:rowOff>
    </xdr:from>
    <xdr:to>
      <xdr:col>10</xdr:col>
      <xdr:colOff>165100</xdr:colOff>
      <xdr:row>83</xdr:row>
      <xdr:rowOff>52977</xdr:rowOff>
    </xdr:to>
    <xdr:sp macro="" textlink="">
      <xdr:nvSpPr>
        <xdr:cNvPr id="310" name="楕円 309"/>
        <xdr:cNvSpPr/>
      </xdr:nvSpPr>
      <xdr:spPr>
        <a:xfrm>
          <a:off x="1968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83</xdr:row>
      <xdr:rowOff>2177</xdr:rowOff>
    </xdr:to>
    <xdr:cxnSp macro="">
      <xdr:nvCxnSpPr>
        <xdr:cNvPr id="311" name="直線コネクタ 310"/>
        <xdr:cNvCxnSpPr/>
      </xdr:nvCxnSpPr>
      <xdr:spPr>
        <a:xfrm flipV="1">
          <a:off x="2019300" y="13966371"/>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93436</xdr:rowOff>
    </xdr:from>
    <xdr:to>
      <xdr:col>6</xdr:col>
      <xdr:colOff>38100</xdr:colOff>
      <xdr:row>83</xdr:row>
      <xdr:rowOff>23586</xdr:rowOff>
    </xdr:to>
    <xdr:sp macro="" textlink="">
      <xdr:nvSpPr>
        <xdr:cNvPr id="312" name="楕円 311"/>
        <xdr:cNvSpPr/>
      </xdr:nvSpPr>
      <xdr:spPr>
        <a:xfrm>
          <a:off x="1079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144236</xdr:rowOff>
    </xdr:from>
    <xdr:to>
      <xdr:col>10</xdr:col>
      <xdr:colOff>114300</xdr:colOff>
      <xdr:row>83</xdr:row>
      <xdr:rowOff>2177</xdr:rowOff>
    </xdr:to>
    <xdr:cxnSp macro="">
      <xdr:nvCxnSpPr>
        <xdr:cNvPr id="313" name="直線コネクタ 312"/>
        <xdr:cNvCxnSpPr/>
      </xdr:nvCxnSpPr>
      <xdr:spPr>
        <a:xfrm>
          <a:off x="1130300" y="142031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110326</xdr:rowOff>
    </xdr:from>
    <xdr:ext cx="405111" cy="259045"/>
    <xdr:sp macro="" textlink="">
      <xdr:nvSpPr>
        <xdr:cNvPr id="318" name="n_1mainValue【公営住宅】&#10;有形固定資産減価償却率"/>
        <xdr:cNvSpPr txBox="1"/>
      </xdr:nvSpPr>
      <xdr:spPr>
        <a:xfrm>
          <a:off x="35820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146248</xdr:rowOff>
    </xdr:from>
    <xdr:ext cx="405111" cy="259045"/>
    <xdr:sp macro="" textlink="">
      <xdr:nvSpPr>
        <xdr:cNvPr id="319" name="n_2mainValue【公営住宅】&#10;有形固定資産減価償却率"/>
        <xdr:cNvSpPr txBox="1"/>
      </xdr:nvSpPr>
      <xdr:spPr>
        <a:xfrm>
          <a:off x="2705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20" name="n_3main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40113</xdr:rowOff>
    </xdr:from>
    <xdr:ext cx="405111" cy="259045"/>
    <xdr:sp macro="" textlink="">
      <xdr:nvSpPr>
        <xdr:cNvPr id="321" name="n_4mainValue【公営住宅】&#10;有形固定資産減価償却率"/>
        <xdr:cNvSpPr txBox="1"/>
      </xdr:nvSpPr>
      <xdr:spPr>
        <a:xfrm>
          <a:off x="927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117221</xdr:rowOff>
    </xdr:from>
    <xdr:to>
      <xdr:col>55</xdr:col>
      <xdr:colOff>50800</xdr:colOff>
      <xdr:row>83</xdr:row>
      <xdr:rowOff>47371</xdr:rowOff>
    </xdr:to>
    <xdr:sp macro="" textlink="">
      <xdr:nvSpPr>
        <xdr:cNvPr id="361" name="楕円 360"/>
        <xdr:cNvSpPr/>
      </xdr:nvSpPr>
      <xdr:spPr>
        <a:xfrm>
          <a:off x="10426700" y="1417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140098</xdr:rowOff>
    </xdr:from>
    <xdr:ext cx="469744" cy="259045"/>
    <xdr:sp macro="" textlink="">
      <xdr:nvSpPr>
        <xdr:cNvPr id="362" name="【公営住宅】&#10;一人当たり面積該当値テキスト"/>
        <xdr:cNvSpPr txBox="1"/>
      </xdr:nvSpPr>
      <xdr:spPr>
        <a:xfrm>
          <a:off x="10515600" y="140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126364</xdr:rowOff>
    </xdr:from>
    <xdr:to>
      <xdr:col>50</xdr:col>
      <xdr:colOff>165100</xdr:colOff>
      <xdr:row>83</xdr:row>
      <xdr:rowOff>56514</xdr:rowOff>
    </xdr:to>
    <xdr:sp macro="" textlink="">
      <xdr:nvSpPr>
        <xdr:cNvPr id="363" name="楕円 362"/>
        <xdr:cNvSpPr/>
      </xdr:nvSpPr>
      <xdr:spPr>
        <a:xfrm>
          <a:off x="958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168021</xdr:rowOff>
    </xdr:from>
    <xdr:to>
      <xdr:col>55</xdr:col>
      <xdr:colOff>0</xdr:colOff>
      <xdr:row>83</xdr:row>
      <xdr:rowOff>5714</xdr:rowOff>
    </xdr:to>
    <xdr:cxnSp macro="">
      <xdr:nvCxnSpPr>
        <xdr:cNvPr id="364" name="直線コネクタ 363"/>
        <xdr:cNvCxnSpPr/>
      </xdr:nvCxnSpPr>
      <xdr:spPr>
        <a:xfrm flipV="1">
          <a:off x="9639300" y="1422692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134747</xdr:rowOff>
    </xdr:from>
    <xdr:to>
      <xdr:col>46</xdr:col>
      <xdr:colOff>38100</xdr:colOff>
      <xdr:row>83</xdr:row>
      <xdr:rowOff>64897</xdr:rowOff>
    </xdr:to>
    <xdr:sp macro="" textlink="">
      <xdr:nvSpPr>
        <xdr:cNvPr id="365" name="楕円 364"/>
        <xdr:cNvSpPr/>
      </xdr:nvSpPr>
      <xdr:spPr>
        <a:xfrm>
          <a:off x="8699500" y="14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5714</xdr:rowOff>
    </xdr:from>
    <xdr:to>
      <xdr:col>50</xdr:col>
      <xdr:colOff>114300</xdr:colOff>
      <xdr:row>83</xdr:row>
      <xdr:rowOff>14097</xdr:rowOff>
    </xdr:to>
    <xdr:cxnSp macro="">
      <xdr:nvCxnSpPr>
        <xdr:cNvPr id="366" name="直線コネクタ 365"/>
        <xdr:cNvCxnSpPr/>
      </xdr:nvCxnSpPr>
      <xdr:spPr>
        <a:xfrm flipV="1">
          <a:off x="8750300" y="1423606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146177</xdr:rowOff>
    </xdr:from>
    <xdr:to>
      <xdr:col>41</xdr:col>
      <xdr:colOff>101600</xdr:colOff>
      <xdr:row>83</xdr:row>
      <xdr:rowOff>76327</xdr:rowOff>
    </xdr:to>
    <xdr:sp macro="" textlink="">
      <xdr:nvSpPr>
        <xdr:cNvPr id="367" name="楕円 366"/>
        <xdr:cNvSpPr/>
      </xdr:nvSpPr>
      <xdr:spPr>
        <a:xfrm>
          <a:off x="7810500" y="142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xdr:rowOff>
    </xdr:from>
    <xdr:to>
      <xdr:col>45</xdr:col>
      <xdr:colOff>177800</xdr:colOff>
      <xdr:row>83</xdr:row>
      <xdr:rowOff>25527</xdr:rowOff>
    </xdr:to>
    <xdr:cxnSp macro="">
      <xdr:nvCxnSpPr>
        <xdr:cNvPr id="368" name="直線コネクタ 367"/>
        <xdr:cNvCxnSpPr/>
      </xdr:nvCxnSpPr>
      <xdr:spPr>
        <a:xfrm flipV="1">
          <a:off x="7861300" y="142444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154939</xdr:rowOff>
    </xdr:from>
    <xdr:to>
      <xdr:col>36</xdr:col>
      <xdr:colOff>165100</xdr:colOff>
      <xdr:row>83</xdr:row>
      <xdr:rowOff>85089</xdr:rowOff>
    </xdr:to>
    <xdr:sp macro="" textlink="">
      <xdr:nvSpPr>
        <xdr:cNvPr id="369" name="楕円 368"/>
        <xdr:cNvSpPr/>
      </xdr:nvSpPr>
      <xdr:spPr>
        <a:xfrm>
          <a:off x="692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25527</xdr:rowOff>
    </xdr:from>
    <xdr:to>
      <xdr:col>41</xdr:col>
      <xdr:colOff>50800</xdr:colOff>
      <xdr:row>83</xdr:row>
      <xdr:rowOff>34289</xdr:rowOff>
    </xdr:to>
    <xdr:cxnSp macro="">
      <xdr:nvCxnSpPr>
        <xdr:cNvPr id="370" name="直線コネクタ 369"/>
        <xdr:cNvCxnSpPr/>
      </xdr:nvCxnSpPr>
      <xdr:spPr>
        <a:xfrm flipV="1">
          <a:off x="6972300" y="14255877"/>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73041</xdr:rowOff>
    </xdr:from>
    <xdr:ext cx="469744" cy="259045"/>
    <xdr:sp macro="" textlink="">
      <xdr:nvSpPr>
        <xdr:cNvPr id="375" name="n_1mainValue【公営住宅】&#10;一人当たり面積"/>
        <xdr:cNvSpPr txBox="1"/>
      </xdr:nvSpPr>
      <xdr:spPr>
        <a:xfrm>
          <a:off x="9391727" y="139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81424</xdr:rowOff>
    </xdr:from>
    <xdr:ext cx="469744" cy="259045"/>
    <xdr:sp macro="" textlink="">
      <xdr:nvSpPr>
        <xdr:cNvPr id="376" name="n_2mainValue【公営住宅】&#10;一人当たり面積"/>
        <xdr:cNvSpPr txBox="1"/>
      </xdr:nvSpPr>
      <xdr:spPr>
        <a:xfrm>
          <a:off x="8515427" y="139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92854</xdr:rowOff>
    </xdr:from>
    <xdr:ext cx="469744" cy="259045"/>
    <xdr:sp macro="" textlink="">
      <xdr:nvSpPr>
        <xdr:cNvPr id="377" name="n_3mainValue【公営住宅】&#10;一人当たり面積"/>
        <xdr:cNvSpPr txBox="1"/>
      </xdr:nvSpPr>
      <xdr:spPr>
        <a:xfrm>
          <a:off x="762642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101616</xdr:rowOff>
    </xdr:from>
    <xdr:ext cx="469744" cy="259045"/>
    <xdr:sp macro="" textlink="">
      <xdr:nvSpPr>
        <xdr:cNvPr id="378" name="n_4mainValue【公営住宅】&#10;一人当たり面積"/>
        <xdr:cNvSpPr txBox="1"/>
      </xdr:nvSpPr>
      <xdr:spPr>
        <a:xfrm>
          <a:off x="6737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52070</xdr:rowOff>
    </xdr:from>
    <xdr:to>
      <xdr:col>85</xdr:col>
      <xdr:colOff>177800</xdr:colOff>
      <xdr:row>39</xdr:row>
      <xdr:rowOff>153670</xdr:rowOff>
    </xdr:to>
    <xdr:sp macro="" textlink="">
      <xdr:nvSpPr>
        <xdr:cNvPr id="435" name="楕円 434"/>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30497</xdr:rowOff>
    </xdr:from>
    <xdr:ext cx="405111" cy="259045"/>
    <xdr:sp macro="" textlink="">
      <xdr:nvSpPr>
        <xdr:cNvPr id="436" name="【認定こども園・幼稚園・保育所】&#10;有形固定資産減価償却率該当値テキスト"/>
        <xdr:cNvSpPr txBox="1"/>
      </xdr:nvSpPr>
      <xdr:spPr>
        <a:xfrm>
          <a:off x="16357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7" name="楕円 43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102870</xdr:rowOff>
    </xdr:to>
    <xdr:cxnSp macro="">
      <xdr:nvCxnSpPr>
        <xdr:cNvPr id="438" name="直線コネクタ 437"/>
        <xdr:cNvCxnSpPr/>
      </xdr:nvCxnSpPr>
      <xdr:spPr>
        <a:xfrm>
          <a:off x="15481300" y="675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439" name="楕円 438"/>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64770</xdr:rowOff>
    </xdr:to>
    <xdr:cxnSp macro="">
      <xdr:nvCxnSpPr>
        <xdr:cNvPr id="440" name="直線コネクタ 439"/>
        <xdr:cNvCxnSpPr/>
      </xdr:nvCxnSpPr>
      <xdr:spPr>
        <a:xfrm>
          <a:off x="14592300" y="6715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441" name="楕円 440"/>
        <xdr:cNvSpPr/>
      </xdr:nvSpPr>
      <xdr:spPr>
        <a:xfrm>
          <a:off x="1365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28575</xdr:rowOff>
    </xdr:to>
    <xdr:cxnSp macro="">
      <xdr:nvCxnSpPr>
        <xdr:cNvPr id="442" name="直線コネクタ 441"/>
        <xdr:cNvCxnSpPr/>
      </xdr:nvCxnSpPr>
      <xdr:spPr>
        <a:xfrm>
          <a:off x="13703300" y="6678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443" name="楕円 442"/>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38</xdr:row>
      <xdr:rowOff>163830</xdr:rowOff>
    </xdr:to>
    <xdr:cxnSp macro="">
      <xdr:nvCxnSpPr>
        <xdr:cNvPr id="444" name="直線コネクタ 443"/>
        <xdr:cNvCxnSpPr/>
      </xdr:nvCxnSpPr>
      <xdr:spPr>
        <a:xfrm>
          <a:off x="12814300" y="6642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49" name="n_1mainValue【認定こども園・幼稚園・保育所】&#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450" name="n_2mainValue【認定こども園・幼稚園・保育所】&#10;有形固定資産減価償却率"/>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451" name="n_3mainValue【認定こども園・幼稚園・保育所】&#10;有形固定資産減価償却率"/>
        <xdr:cNvSpPr txBox="1"/>
      </xdr:nvSpPr>
      <xdr:spPr>
        <a:xfrm>
          <a:off x="13500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452" name="n_4mainValue【認定こども園・幼稚園・保育所】&#10;有形固定資産減価償却率"/>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92" name="楕円 491"/>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493"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4" name="楕円 493"/>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95250</xdr:rowOff>
    </xdr:to>
    <xdr:cxnSp macro="">
      <xdr:nvCxnSpPr>
        <xdr:cNvPr id="495" name="直線コネクタ 494"/>
        <xdr:cNvCxnSpPr/>
      </xdr:nvCxnSpPr>
      <xdr:spPr>
        <a:xfrm flipV="1">
          <a:off x="21323300" y="677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52070</xdr:rowOff>
    </xdr:from>
    <xdr:to>
      <xdr:col>107</xdr:col>
      <xdr:colOff>101600</xdr:colOff>
      <xdr:row>39</xdr:row>
      <xdr:rowOff>153670</xdr:rowOff>
    </xdr:to>
    <xdr:sp macro="" textlink="">
      <xdr:nvSpPr>
        <xdr:cNvPr id="496" name="楕円 495"/>
        <xdr:cNvSpPr/>
      </xdr:nvSpPr>
      <xdr:spPr>
        <a:xfrm>
          <a:off x="2038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102870</xdr:rowOff>
    </xdr:to>
    <xdr:cxnSp macro="">
      <xdr:nvCxnSpPr>
        <xdr:cNvPr id="497" name="直線コネクタ 496"/>
        <xdr:cNvCxnSpPr/>
      </xdr:nvCxnSpPr>
      <xdr:spPr>
        <a:xfrm flipV="1">
          <a:off x="20434300" y="678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8" name="楕円 497"/>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102870</xdr:rowOff>
    </xdr:from>
    <xdr:to>
      <xdr:col>107</xdr:col>
      <xdr:colOff>50800</xdr:colOff>
      <xdr:row>39</xdr:row>
      <xdr:rowOff>110490</xdr:rowOff>
    </xdr:to>
    <xdr:cxnSp macro="">
      <xdr:nvCxnSpPr>
        <xdr:cNvPr id="499" name="直線コネクタ 498"/>
        <xdr:cNvCxnSpPr/>
      </xdr:nvCxnSpPr>
      <xdr:spPr>
        <a:xfrm flipV="1">
          <a:off x="19545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500" name="楕円 499"/>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118110</xdr:rowOff>
    </xdr:to>
    <xdr:cxnSp macro="">
      <xdr:nvCxnSpPr>
        <xdr:cNvPr id="501" name="直線コネクタ 500"/>
        <xdr:cNvCxnSpPr/>
      </xdr:nvCxnSpPr>
      <xdr:spPr>
        <a:xfrm flipV="1">
          <a:off x="18656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3"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506"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144797</xdr:rowOff>
    </xdr:from>
    <xdr:ext cx="469744" cy="259045"/>
    <xdr:sp macro="" textlink="">
      <xdr:nvSpPr>
        <xdr:cNvPr id="507" name="n_2mainValue【認定こども園・幼稚園・保育所】&#10;一人当たり面積"/>
        <xdr:cNvSpPr txBox="1"/>
      </xdr:nvSpPr>
      <xdr:spPr>
        <a:xfrm>
          <a:off x="20199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8" name="n_3main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09" name="n_4mainValue【認定こども園・幼稚園・保育所】&#10;一人当たり面積"/>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0" name="楕円 549"/>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1"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8255</xdr:rowOff>
    </xdr:from>
    <xdr:to>
      <xdr:col>81</xdr:col>
      <xdr:colOff>101600</xdr:colOff>
      <xdr:row>63</xdr:row>
      <xdr:rowOff>109855</xdr:rowOff>
    </xdr:to>
    <xdr:sp macro="" textlink="">
      <xdr:nvSpPr>
        <xdr:cNvPr id="552" name="楕円 551"/>
        <xdr:cNvSpPr/>
      </xdr:nvSpPr>
      <xdr:spPr>
        <a:xfrm>
          <a:off x="1543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63</xdr:row>
      <xdr:rowOff>59055</xdr:rowOff>
    </xdr:to>
    <xdr:cxnSp macro="">
      <xdr:nvCxnSpPr>
        <xdr:cNvPr id="553" name="直線コネクタ 552"/>
        <xdr:cNvCxnSpPr/>
      </xdr:nvCxnSpPr>
      <xdr:spPr>
        <a:xfrm flipV="1">
          <a:off x="15481300" y="10584180"/>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54" name="楕円 553"/>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59055</xdr:rowOff>
    </xdr:from>
    <xdr:to>
      <xdr:col>81</xdr:col>
      <xdr:colOff>50800</xdr:colOff>
      <xdr:row>63</xdr:row>
      <xdr:rowOff>91440</xdr:rowOff>
    </xdr:to>
    <xdr:cxnSp macro="">
      <xdr:nvCxnSpPr>
        <xdr:cNvPr id="555" name="直線コネクタ 554"/>
        <xdr:cNvCxnSpPr/>
      </xdr:nvCxnSpPr>
      <xdr:spPr>
        <a:xfrm flipV="1">
          <a:off x="14592300" y="10860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46355</xdr:rowOff>
    </xdr:from>
    <xdr:to>
      <xdr:col>72</xdr:col>
      <xdr:colOff>38100</xdr:colOff>
      <xdr:row>63</xdr:row>
      <xdr:rowOff>147955</xdr:rowOff>
    </xdr:to>
    <xdr:sp macro="" textlink="">
      <xdr:nvSpPr>
        <xdr:cNvPr id="556" name="楕円 555"/>
        <xdr:cNvSpPr/>
      </xdr:nvSpPr>
      <xdr:spPr>
        <a:xfrm>
          <a:off x="13652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91440</xdr:rowOff>
    </xdr:from>
    <xdr:to>
      <xdr:col>76</xdr:col>
      <xdr:colOff>114300</xdr:colOff>
      <xdr:row>63</xdr:row>
      <xdr:rowOff>97155</xdr:rowOff>
    </xdr:to>
    <xdr:cxnSp macro="">
      <xdr:nvCxnSpPr>
        <xdr:cNvPr id="557" name="直線コネクタ 556"/>
        <xdr:cNvCxnSpPr/>
      </xdr:nvCxnSpPr>
      <xdr:spPr>
        <a:xfrm flipV="1">
          <a:off x="13703300" y="10892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40640</xdr:rowOff>
    </xdr:from>
    <xdr:to>
      <xdr:col>67</xdr:col>
      <xdr:colOff>101600</xdr:colOff>
      <xdr:row>63</xdr:row>
      <xdr:rowOff>142240</xdr:rowOff>
    </xdr:to>
    <xdr:sp macro="" textlink="">
      <xdr:nvSpPr>
        <xdr:cNvPr id="558" name="楕円 557"/>
        <xdr:cNvSpPr/>
      </xdr:nvSpPr>
      <xdr:spPr>
        <a:xfrm>
          <a:off x="1276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91440</xdr:rowOff>
    </xdr:from>
    <xdr:to>
      <xdr:col>71</xdr:col>
      <xdr:colOff>177800</xdr:colOff>
      <xdr:row>63</xdr:row>
      <xdr:rowOff>97155</xdr:rowOff>
    </xdr:to>
    <xdr:cxnSp macro="">
      <xdr:nvCxnSpPr>
        <xdr:cNvPr id="559" name="直線コネクタ 558"/>
        <xdr:cNvCxnSpPr/>
      </xdr:nvCxnSpPr>
      <xdr:spPr>
        <a:xfrm>
          <a:off x="12814300" y="10892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100982</xdr:rowOff>
    </xdr:from>
    <xdr:ext cx="405111" cy="259045"/>
    <xdr:sp macro="" textlink="">
      <xdr:nvSpPr>
        <xdr:cNvPr id="564" name="n_1mainValue【学校施設】&#10;有形固定資産減価償却率"/>
        <xdr:cNvSpPr txBox="1"/>
      </xdr:nvSpPr>
      <xdr:spPr>
        <a:xfrm>
          <a:off x="152660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65" name="n_2mainValue【学校施設】&#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139082</xdr:rowOff>
    </xdr:from>
    <xdr:ext cx="405111" cy="259045"/>
    <xdr:sp macro="" textlink="">
      <xdr:nvSpPr>
        <xdr:cNvPr id="566" name="n_3mainValue【学校施設】&#10;有形固定資産減価償却率"/>
        <xdr:cNvSpPr txBox="1"/>
      </xdr:nvSpPr>
      <xdr:spPr>
        <a:xfrm>
          <a:off x="13500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133367</xdr:rowOff>
    </xdr:from>
    <xdr:ext cx="405111" cy="259045"/>
    <xdr:sp macro="" textlink="">
      <xdr:nvSpPr>
        <xdr:cNvPr id="567" name="n_4mainValue【学校施設】&#10;有形固定資産減価償却率"/>
        <xdr:cNvSpPr txBox="1"/>
      </xdr:nvSpPr>
      <xdr:spPr>
        <a:xfrm>
          <a:off x="12611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62585</xdr:rowOff>
    </xdr:from>
    <xdr:to>
      <xdr:col>116</xdr:col>
      <xdr:colOff>114300</xdr:colOff>
      <xdr:row>61</xdr:row>
      <xdr:rowOff>164185</xdr:rowOff>
    </xdr:to>
    <xdr:sp macro="" textlink="">
      <xdr:nvSpPr>
        <xdr:cNvPr id="606" name="楕円 605"/>
        <xdr:cNvSpPr/>
      </xdr:nvSpPr>
      <xdr:spPr>
        <a:xfrm>
          <a:off x="22110700" y="105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41012</xdr:rowOff>
    </xdr:from>
    <xdr:ext cx="469744" cy="259045"/>
    <xdr:sp macro="" textlink="">
      <xdr:nvSpPr>
        <xdr:cNvPr id="607" name="【学校施設】&#10;一人当たり面積該当値テキスト"/>
        <xdr:cNvSpPr txBox="1"/>
      </xdr:nvSpPr>
      <xdr:spPr>
        <a:xfrm>
          <a:off x="22199600" y="104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08" name="楕円 607"/>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113385</xdr:rowOff>
    </xdr:from>
    <xdr:to>
      <xdr:col>116</xdr:col>
      <xdr:colOff>63500</xdr:colOff>
      <xdr:row>61</xdr:row>
      <xdr:rowOff>125730</xdr:rowOff>
    </xdr:to>
    <xdr:cxnSp macro="">
      <xdr:nvCxnSpPr>
        <xdr:cNvPr id="609" name="直線コネクタ 608"/>
        <xdr:cNvCxnSpPr/>
      </xdr:nvCxnSpPr>
      <xdr:spPr>
        <a:xfrm flipV="1">
          <a:off x="21323300" y="1057183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610" name="楕円 609"/>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137160</xdr:rowOff>
    </xdr:to>
    <xdr:cxnSp macro="">
      <xdr:nvCxnSpPr>
        <xdr:cNvPr id="611" name="直線コネクタ 610"/>
        <xdr:cNvCxnSpPr/>
      </xdr:nvCxnSpPr>
      <xdr:spPr>
        <a:xfrm flipV="1">
          <a:off x="20434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101905</xdr:rowOff>
    </xdr:from>
    <xdr:to>
      <xdr:col>102</xdr:col>
      <xdr:colOff>165100</xdr:colOff>
      <xdr:row>62</xdr:row>
      <xdr:rowOff>32055</xdr:rowOff>
    </xdr:to>
    <xdr:sp macro="" textlink="">
      <xdr:nvSpPr>
        <xdr:cNvPr id="612" name="楕円 611"/>
        <xdr:cNvSpPr/>
      </xdr:nvSpPr>
      <xdr:spPr>
        <a:xfrm>
          <a:off x="194945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152705</xdr:rowOff>
    </xdr:to>
    <xdr:cxnSp macro="">
      <xdr:nvCxnSpPr>
        <xdr:cNvPr id="613" name="直線コネクタ 612"/>
        <xdr:cNvCxnSpPr/>
      </xdr:nvCxnSpPr>
      <xdr:spPr>
        <a:xfrm flipV="1">
          <a:off x="19545300" y="1059561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113792</xdr:rowOff>
    </xdr:from>
    <xdr:to>
      <xdr:col>98</xdr:col>
      <xdr:colOff>38100</xdr:colOff>
      <xdr:row>62</xdr:row>
      <xdr:rowOff>43942</xdr:rowOff>
    </xdr:to>
    <xdr:sp macro="" textlink="">
      <xdr:nvSpPr>
        <xdr:cNvPr id="614" name="楕円 613"/>
        <xdr:cNvSpPr/>
      </xdr:nvSpPr>
      <xdr:spPr>
        <a:xfrm>
          <a:off x="18605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152705</xdr:rowOff>
    </xdr:from>
    <xdr:to>
      <xdr:col>102</xdr:col>
      <xdr:colOff>114300</xdr:colOff>
      <xdr:row>61</xdr:row>
      <xdr:rowOff>164592</xdr:rowOff>
    </xdr:to>
    <xdr:cxnSp macro="">
      <xdr:nvCxnSpPr>
        <xdr:cNvPr id="615" name="直線コネクタ 614"/>
        <xdr:cNvCxnSpPr/>
      </xdr:nvCxnSpPr>
      <xdr:spPr>
        <a:xfrm flipV="1">
          <a:off x="18656300" y="1061115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620" name="n_1mainValue【学校施設】&#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7637</xdr:rowOff>
    </xdr:from>
    <xdr:ext cx="469744" cy="259045"/>
    <xdr:sp macro="" textlink="">
      <xdr:nvSpPr>
        <xdr:cNvPr id="621" name="n_2mainValue【学校施設】&#10;一人当たり面積"/>
        <xdr:cNvSpPr txBox="1"/>
      </xdr:nvSpPr>
      <xdr:spPr>
        <a:xfrm>
          <a:off x="20199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23182</xdr:rowOff>
    </xdr:from>
    <xdr:ext cx="469744" cy="259045"/>
    <xdr:sp macro="" textlink="">
      <xdr:nvSpPr>
        <xdr:cNvPr id="622" name="n_3mainValue【学校施設】&#10;一人当たり面積"/>
        <xdr:cNvSpPr txBox="1"/>
      </xdr:nvSpPr>
      <xdr:spPr>
        <a:xfrm>
          <a:off x="193104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35069</xdr:rowOff>
    </xdr:from>
    <xdr:ext cx="469744" cy="259045"/>
    <xdr:sp macro="" textlink="">
      <xdr:nvSpPr>
        <xdr:cNvPr id="623" name="n_4mainValue【学校施設】&#10;一人当たり面積"/>
        <xdr:cNvSpPr txBox="1"/>
      </xdr:nvSpPr>
      <xdr:spPr>
        <a:xfrm>
          <a:off x="184214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67" name="【公民館】&#10;有形固定資産減価償却率平均値テキスト"/>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69" name="フローチャート: 判断 668"/>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70" name="フローチャート: 判断 669"/>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71" name="フローチャート: 判断 670"/>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72" name="フローチャート: 判断 671"/>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78" name="楕円 677"/>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679" name="【公民館】&#10;有形固定資産減価償却率該当値テキスト"/>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80" name="楕円 679"/>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76200</xdr:rowOff>
    </xdr:to>
    <xdr:cxnSp macro="">
      <xdr:nvCxnSpPr>
        <xdr:cNvPr id="681" name="直線コネクタ 680"/>
        <xdr:cNvCxnSpPr/>
      </xdr:nvCxnSpPr>
      <xdr:spPr>
        <a:xfrm>
          <a:off x="15481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82" name="楕円 681"/>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683" name="直線コネクタ 682"/>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684" name="楕円 683"/>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76200</xdr:rowOff>
    </xdr:to>
    <xdr:cxnSp macro="">
      <xdr:nvCxnSpPr>
        <xdr:cNvPr id="685" name="直線コネクタ 684"/>
        <xdr:cNvCxnSpPr/>
      </xdr:nvCxnSpPr>
      <xdr:spPr>
        <a:xfrm>
          <a:off x="13703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686" name="楕円 685"/>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76200</xdr:rowOff>
    </xdr:to>
    <xdr:cxnSp macro="">
      <xdr:nvCxnSpPr>
        <xdr:cNvPr id="687" name="直線コネクタ 686"/>
        <xdr:cNvCxnSpPr/>
      </xdr:nvCxnSpPr>
      <xdr:spPr>
        <a:xfrm>
          <a:off x="1281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688" name="n_1ave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689" name="n_2ave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90"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691" name="n_4aveValue【公民館】&#10;有形固定資産減価償却率"/>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108</xdr:row>
      <xdr:rowOff>118127</xdr:rowOff>
    </xdr:from>
    <xdr:ext cx="469744" cy="259045"/>
    <xdr:sp macro="" textlink="">
      <xdr:nvSpPr>
        <xdr:cNvPr id="692" name="n_1mainValue【公民館】&#10;有形固定資産減価償却率"/>
        <xdr:cNvSpPr txBox="1"/>
      </xdr:nvSpPr>
      <xdr:spPr>
        <a:xfrm>
          <a:off x="15233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108</xdr:row>
      <xdr:rowOff>118127</xdr:rowOff>
    </xdr:from>
    <xdr:ext cx="469744" cy="259045"/>
    <xdr:sp macro="" textlink="">
      <xdr:nvSpPr>
        <xdr:cNvPr id="693" name="n_2mainValue【公民館】&#10;有形固定資産減価償却率"/>
        <xdr:cNvSpPr txBox="1"/>
      </xdr:nvSpPr>
      <xdr:spPr>
        <a:xfrm>
          <a:off x="1435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694" name="n_3mainValue【公民館】&#10;有形固定資産減価償却率"/>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108</xdr:row>
      <xdr:rowOff>118127</xdr:rowOff>
    </xdr:from>
    <xdr:ext cx="469744" cy="259045"/>
    <xdr:sp macro="" textlink="">
      <xdr:nvSpPr>
        <xdr:cNvPr id="695" name="n_4mainValue【公民館】&#10;有形固定資産減価償却率"/>
        <xdr:cNvSpPr txBox="1"/>
      </xdr:nvSpPr>
      <xdr:spPr>
        <a:xfrm>
          <a:off x="1257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8" name="フローチャート: 判断 727"/>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9" name="フローチャート: 判断 72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30" name="フローチャート: 判断 729"/>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31" name="フローチャート: 判断 730"/>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23768</xdr:rowOff>
    </xdr:from>
    <xdr:to>
      <xdr:col>116</xdr:col>
      <xdr:colOff>114300</xdr:colOff>
      <xdr:row>108</xdr:row>
      <xdr:rowOff>125368</xdr:rowOff>
    </xdr:to>
    <xdr:sp macro="" textlink="">
      <xdr:nvSpPr>
        <xdr:cNvPr id="737" name="楕円 736"/>
        <xdr:cNvSpPr/>
      </xdr:nvSpPr>
      <xdr:spPr>
        <a:xfrm>
          <a:off x="22110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110145</xdr:rowOff>
    </xdr:from>
    <xdr:ext cx="469744" cy="259045"/>
    <xdr:sp macro="" textlink="">
      <xdr:nvSpPr>
        <xdr:cNvPr id="738" name="【公民館】&#10;一人当たり面積該当値テキスト"/>
        <xdr:cNvSpPr txBox="1"/>
      </xdr:nvSpPr>
      <xdr:spPr>
        <a:xfrm>
          <a:off x="22199600" y="1845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27032</xdr:rowOff>
    </xdr:from>
    <xdr:to>
      <xdr:col>112</xdr:col>
      <xdr:colOff>38100</xdr:colOff>
      <xdr:row>108</xdr:row>
      <xdr:rowOff>128632</xdr:rowOff>
    </xdr:to>
    <xdr:sp macro="" textlink="">
      <xdr:nvSpPr>
        <xdr:cNvPr id="739" name="楕円 738"/>
        <xdr:cNvSpPr/>
      </xdr:nvSpPr>
      <xdr:spPr>
        <a:xfrm>
          <a:off x="2127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74568</xdr:rowOff>
    </xdr:from>
    <xdr:to>
      <xdr:col>116</xdr:col>
      <xdr:colOff>63500</xdr:colOff>
      <xdr:row>108</xdr:row>
      <xdr:rowOff>77832</xdr:rowOff>
    </xdr:to>
    <xdr:cxnSp macro="">
      <xdr:nvCxnSpPr>
        <xdr:cNvPr id="740" name="直線コネクタ 739"/>
        <xdr:cNvCxnSpPr/>
      </xdr:nvCxnSpPr>
      <xdr:spPr>
        <a:xfrm flipV="1">
          <a:off x="21323300" y="185911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741" name="楕円 740"/>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77832</xdr:rowOff>
    </xdr:from>
    <xdr:to>
      <xdr:col>111</xdr:col>
      <xdr:colOff>177800</xdr:colOff>
      <xdr:row>108</xdr:row>
      <xdr:rowOff>79466</xdr:rowOff>
    </xdr:to>
    <xdr:cxnSp macro="">
      <xdr:nvCxnSpPr>
        <xdr:cNvPr id="742" name="直線コネクタ 741"/>
        <xdr:cNvCxnSpPr/>
      </xdr:nvCxnSpPr>
      <xdr:spPr>
        <a:xfrm flipV="1">
          <a:off x="20434300" y="1859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30299</xdr:rowOff>
    </xdr:from>
    <xdr:to>
      <xdr:col>102</xdr:col>
      <xdr:colOff>165100</xdr:colOff>
      <xdr:row>108</xdr:row>
      <xdr:rowOff>131899</xdr:rowOff>
    </xdr:to>
    <xdr:sp macro="" textlink="">
      <xdr:nvSpPr>
        <xdr:cNvPr id="743" name="楕円 742"/>
        <xdr:cNvSpPr/>
      </xdr:nvSpPr>
      <xdr:spPr>
        <a:xfrm>
          <a:off x="19494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81099</xdr:rowOff>
    </xdr:to>
    <xdr:cxnSp macro="">
      <xdr:nvCxnSpPr>
        <xdr:cNvPr id="744" name="直線コネクタ 743"/>
        <xdr:cNvCxnSpPr/>
      </xdr:nvCxnSpPr>
      <xdr:spPr>
        <a:xfrm flipV="1">
          <a:off x="19545300" y="185960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31931</xdr:rowOff>
    </xdr:from>
    <xdr:to>
      <xdr:col>98</xdr:col>
      <xdr:colOff>38100</xdr:colOff>
      <xdr:row>108</xdr:row>
      <xdr:rowOff>133531</xdr:rowOff>
    </xdr:to>
    <xdr:sp macro="" textlink="">
      <xdr:nvSpPr>
        <xdr:cNvPr id="745" name="楕円 744"/>
        <xdr:cNvSpPr/>
      </xdr:nvSpPr>
      <xdr:spPr>
        <a:xfrm>
          <a:off x="18605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81099</xdr:rowOff>
    </xdr:from>
    <xdr:to>
      <xdr:col>102</xdr:col>
      <xdr:colOff>114300</xdr:colOff>
      <xdr:row>108</xdr:row>
      <xdr:rowOff>82731</xdr:rowOff>
    </xdr:to>
    <xdr:cxnSp macro="">
      <xdr:nvCxnSpPr>
        <xdr:cNvPr id="746" name="直線コネクタ 745"/>
        <xdr:cNvCxnSpPr/>
      </xdr:nvCxnSpPr>
      <xdr:spPr>
        <a:xfrm flipV="1">
          <a:off x="18656300" y="1859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47"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8"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49"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50"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119759</xdr:rowOff>
    </xdr:from>
    <xdr:ext cx="469744" cy="259045"/>
    <xdr:sp macro="" textlink="">
      <xdr:nvSpPr>
        <xdr:cNvPr id="751" name="n_1mainValue【公民館】&#10;一人当たり面積"/>
        <xdr:cNvSpPr txBox="1"/>
      </xdr:nvSpPr>
      <xdr:spPr>
        <a:xfrm>
          <a:off x="210757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752" name="n_2mainValue【公民館】&#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123026</xdr:rowOff>
    </xdr:from>
    <xdr:ext cx="469744" cy="259045"/>
    <xdr:sp macro="" textlink="">
      <xdr:nvSpPr>
        <xdr:cNvPr id="753" name="n_3mainValue【公民館】&#10;一人当たり面積"/>
        <xdr:cNvSpPr txBox="1"/>
      </xdr:nvSpPr>
      <xdr:spPr>
        <a:xfrm>
          <a:off x="19310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124658</xdr:rowOff>
    </xdr:from>
    <xdr:ext cx="469744" cy="259045"/>
    <xdr:sp macro="" textlink="">
      <xdr:nvSpPr>
        <xdr:cNvPr id="754" name="n_4mainValue【公民館】&#10;一人当たり面積"/>
        <xdr:cNvSpPr txBox="1"/>
      </xdr:nvSpPr>
      <xdr:spPr>
        <a:xfrm>
          <a:off x="18421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施設全体を見ると、北海道、類似団体を一部下回るものがあるが、大部分は平均を上回っている状況である。</a:t>
          </a:r>
          <a:endParaRPr lang="ja-JP" altLang="ja-JP" sz="1400">
            <a:effectLst/>
          </a:endParaRPr>
        </a:p>
        <a:p>
          <a:r>
            <a:rPr kumimoji="1" lang="ja-JP" altLang="ja-JP" sz="1100">
              <a:solidFill>
                <a:schemeClr val="dk1"/>
              </a:solidFill>
              <a:effectLst/>
              <a:latin typeface="+mn-lt"/>
              <a:ea typeface="+mn-ea"/>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90" name="楕円 89"/>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91" name="【体育館・プー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92" name="楕円 91"/>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68580</xdr:rowOff>
    </xdr:to>
    <xdr:cxnSp macro="">
      <xdr:nvCxnSpPr>
        <xdr:cNvPr id="93" name="直線コネクタ 92"/>
        <xdr:cNvCxnSpPr/>
      </xdr:nvCxnSpPr>
      <xdr:spPr>
        <a:xfrm>
          <a:off x="3797300" y="106919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94" name="楕円 93"/>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62049</xdr:rowOff>
    </xdr:to>
    <xdr:cxnSp macro="">
      <xdr:nvCxnSpPr>
        <xdr:cNvPr id="95" name="直線コネクタ 94"/>
        <xdr:cNvCxnSpPr/>
      </xdr:nvCxnSpPr>
      <xdr:spPr>
        <a:xfrm>
          <a:off x="2908300" y="10682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161472</xdr:rowOff>
    </xdr:from>
    <xdr:to>
      <xdr:col>10</xdr:col>
      <xdr:colOff>165100</xdr:colOff>
      <xdr:row>62</xdr:row>
      <xdr:rowOff>91622</xdr:rowOff>
    </xdr:to>
    <xdr:sp macro="" textlink="">
      <xdr:nvSpPr>
        <xdr:cNvPr id="96" name="楕円 95"/>
        <xdr:cNvSpPr/>
      </xdr:nvSpPr>
      <xdr:spPr>
        <a:xfrm>
          <a:off x="1968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40822</xdr:rowOff>
    </xdr:from>
    <xdr:to>
      <xdr:col>15</xdr:col>
      <xdr:colOff>50800</xdr:colOff>
      <xdr:row>62</xdr:row>
      <xdr:rowOff>52251</xdr:rowOff>
    </xdr:to>
    <xdr:cxnSp macro="">
      <xdr:nvCxnSpPr>
        <xdr:cNvPr id="97" name="直線コネクタ 96"/>
        <xdr:cNvCxnSpPr/>
      </xdr:nvCxnSpPr>
      <xdr:spPr>
        <a:xfrm>
          <a:off x="2019300" y="106707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98" name="楕円 97"/>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40822</xdr:rowOff>
    </xdr:to>
    <xdr:cxnSp macro="">
      <xdr:nvCxnSpPr>
        <xdr:cNvPr id="99" name="直線コネクタ 98"/>
        <xdr:cNvCxnSpPr/>
      </xdr:nvCxnSpPr>
      <xdr:spPr>
        <a:xfrm>
          <a:off x="1130300" y="106445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104" name="n_1mainValue【体育館・プール】&#10;有形固定資産減価償却率"/>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05" name="n_2mainValue【体育館・プール】&#10;有形固定資産減価償却率"/>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82749</xdr:rowOff>
    </xdr:from>
    <xdr:ext cx="405111" cy="259045"/>
    <xdr:sp macro="" textlink="">
      <xdr:nvSpPr>
        <xdr:cNvPr id="106" name="n_3mainValue【体育館・プール】&#10;有形固定資産減価償却率"/>
        <xdr:cNvSpPr txBox="1"/>
      </xdr:nvSpPr>
      <xdr:spPr>
        <a:xfrm>
          <a:off x="1816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107" name="n_4mainValue【体育館・プール】&#10;有形固定資産減価償却率"/>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38"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49" name="楕円 148"/>
        <xdr:cNvSpPr/>
      </xdr:nvSpPr>
      <xdr:spPr>
        <a:xfrm>
          <a:off x="10426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17797</xdr:rowOff>
    </xdr:from>
    <xdr:ext cx="469744" cy="259045"/>
    <xdr:sp macro="" textlink="">
      <xdr:nvSpPr>
        <xdr:cNvPr id="150" name="【体育館・プール】&#10;一人当たり面積該当値テキスト"/>
        <xdr:cNvSpPr txBox="1"/>
      </xdr:nvSpPr>
      <xdr:spPr>
        <a:xfrm>
          <a:off x="10515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4717</xdr:rowOff>
    </xdr:from>
    <xdr:to>
      <xdr:col>50</xdr:col>
      <xdr:colOff>165100</xdr:colOff>
      <xdr:row>60</xdr:row>
      <xdr:rowOff>106317</xdr:rowOff>
    </xdr:to>
    <xdr:sp macro="" textlink="">
      <xdr:nvSpPr>
        <xdr:cNvPr id="151" name="楕円 150"/>
        <xdr:cNvSpPr/>
      </xdr:nvSpPr>
      <xdr:spPr>
        <a:xfrm>
          <a:off x="958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45720</xdr:rowOff>
    </xdr:from>
    <xdr:to>
      <xdr:col>55</xdr:col>
      <xdr:colOff>0</xdr:colOff>
      <xdr:row>60</xdr:row>
      <xdr:rowOff>55517</xdr:rowOff>
    </xdr:to>
    <xdr:cxnSp macro="">
      <xdr:nvCxnSpPr>
        <xdr:cNvPr id="152" name="直線コネクタ 151"/>
        <xdr:cNvCxnSpPr/>
      </xdr:nvCxnSpPr>
      <xdr:spPr>
        <a:xfrm flipV="1">
          <a:off x="9639300" y="103327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15603</xdr:rowOff>
    </xdr:from>
    <xdr:to>
      <xdr:col>46</xdr:col>
      <xdr:colOff>38100</xdr:colOff>
      <xdr:row>60</xdr:row>
      <xdr:rowOff>117203</xdr:rowOff>
    </xdr:to>
    <xdr:sp macro="" textlink="">
      <xdr:nvSpPr>
        <xdr:cNvPr id="153" name="楕円 152"/>
        <xdr:cNvSpPr/>
      </xdr:nvSpPr>
      <xdr:spPr>
        <a:xfrm>
          <a:off x="8699500" y="103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55517</xdr:rowOff>
    </xdr:from>
    <xdr:to>
      <xdr:col>50</xdr:col>
      <xdr:colOff>114300</xdr:colOff>
      <xdr:row>60</xdr:row>
      <xdr:rowOff>66403</xdr:rowOff>
    </xdr:to>
    <xdr:cxnSp macro="">
      <xdr:nvCxnSpPr>
        <xdr:cNvPr id="154" name="直線コネクタ 153"/>
        <xdr:cNvCxnSpPr/>
      </xdr:nvCxnSpPr>
      <xdr:spPr>
        <a:xfrm flipV="1">
          <a:off x="8750300" y="103425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29754</xdr:rowOff>
    </xdr:from>
    <xdr:to>
      <xdr:col>41</xdr:col>
      <xdr:colOff>101600</xdr:colOff>
      <xdr:row>60</xdr:row>
      <xdr:rowOff>131354</xdr:rowOff>
    </xdr:to>
    <xdr:sp macro="" textlink="">
      <xdr:nvSpPr>
        <xdr:cNvPr id="155" name="楕円 154"/>
        <xdr:cNvSpPr/>
      </xdr:nvSpPr>
      <xdr:spPr>
        <a:xfrm>
          <a:off x="78105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66403</xdr:rowOff>
    </xdr:from>
    <xdr:to>
      <xdr:col>45</xdr:col>
      <xdr:colOff>177800</xdr:colOff>
      <xdr:row>60</xdr:row>
      <xdr:rowOff>80554</xdr:rowOff>
    </xdr:to>
    <xdr:cxnSp macro="">
      <xdr:nvCxnSpPr>
        <xdr:cNvPr id="156" name="直線コネクタ 155"/>
        <xdr:cNvCxnSpPr/>
      </xdr:nvCxnSpPr>
      <xdr:spPr>
        <a:xfrm flipV="1">
          <a:off x="7861300" y="1035340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40640</xdr:rowOff>
    </xdr:from>
    <xdr:to>
      <xdr:col>36</xdr:col>
      <xdr:colOff>165100</xdr:colOff>
      <xdr:row>60</xdr:row>
      <xdr:rowOff>142240</xdr:rowOff>
    </xdr:to>
    <xdr:sp macro="" textlink="">
      <xdr:nvSpPr>
        <xdr:cNvPr id="157" name="楕円 156"/>
        <xdr:cNvSpPr/>
      </xdr:nvSpPr>
      <xdr:spPr>
        <a:xfrm>
          <a:off x="692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80554</xdr:rowOff>
    </xdr:from>
    <xdr:to>
      <xdr:col>41</xdr:col>
      <xdr:colOff>50800</xdr:colOff>
      <xdr:row>60</xdr:row>
      <xdr:rowOff>91440</xdr:rowOff>
    </xdr:to>
    <xdr:cxnSp macro="">
      <xdr:nvCxnSpPr>
        <xdr:cNvPr id="158" name="直線コネクタ 157"/>
        <xdr:cNvCxnSpPr/>
      </xdr:nvCxnSpPr>
      <xdr:spPr>
        <a:xfrm flipV="1">
          <a:off x="6972300" y="1036755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159" name="n_1aveValue【体育館・プール】&#10;一人当たり面積"/>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160" name="n_2aveValue【体育館・プール】&#10;一人当たり面積"/>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61" name="n_3aveValue【体育館・プール】&#10;一人当たり面積"/>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162" name="n_4aveValue【体育館・プール】&#10;一人当たり面積"/>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122844</xdr:rowOff>
    </xdr:from>
    <xdr:ext cx="469744" cy="259045"/>
    <xdr:sp macro="" textlink="">
      <xdr:nvSpPr>
        <xdr:cNvPr id="163" name="n_1mainValue【体育館・プール】&#10;一人当たり面積"/>
        <xdr:cNvSpPr txBox="1"/>
      </xdr:nvSpPr>
      <xdr:spPr>
        <a:xfrm>
          <a:off x="93917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133730</xdr:rowOff>
    </xdr:from>
    <xdr:ext cx="469744" cy="259045"/>
    <xdr:sp macro="" textlink="">
      <xdr:nvSpPr>
        <xdr:cNvPr id="164" name="n_2mainValue【体育館・プール】&#10;一人当たり面積"/>
        <xdr:cNvSpPr txBox="1"/>
      </xdr:nvSpPr>
      <xdr:spPr>
        <a:xfrm>
          <a:off x="8515427"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147881</xdr:rowOff>
    </xdr:from>
    <xdr:ext cx="469744" cy="259045"/>
    <xdr:sp macro="" textlink="">
      <xdr:nvSpPr>
        <xdr:cNvPr id="165" name="n_3mainValue【体育館・プール】&#10;一人当たり面積"/>
        <xdr:cNvSpPr txBox="1"/>
      </xdr:nvSpPr>
      <xdr:spPr>
        <a:xfrm>
          <a:off x="7626427" y="100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166" name="n_4main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196" name="【福祉施設】&#10;有形固定資産減価償却率平均値テキスト"/>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118745</xdr:rowOff>
    </xdr:from>
    <xdr:to>
      <xdr:col>24</xdr:col>
      <xdr:colOff>114300</xdr:colOff>
      <xdr:row>80</xdr:row>
      <xdr:rowOff>48895</xdr:rowOff>
    </xdr:to>
    <xdr:sp macro="" textlink="">
      <xdr:nvSpPr>
        <xdr:cNvPr id="207" name="楕円 206"/>
        <xdr:cNvSpPr/>
      </xdr:nvSpPr>
      <xdr:spPr>
        <a:xfrm>
          <a:off x="4584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141622</xdr:rowOff>
    </xdr:from>
    <xdr:ext cx="405111" cy="259045"/>
    <xdr:sp macro="" textlink="">
      <xdr:nvSpPr>
        <xdr:cNvPr id="208" name="【福祉施設】&#10;有形固定資産減価償却率該当値テキスト"/>
        <xdr:cNvSpPr txBox="1"/>
      </xdr:nvSpPr>
      <xdr:spPr>
        <a:xfrm>
          <a:off x="4673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209" name="楕円 208"/>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79</xdr:row>
      <xdr:rowOff>169545</xdr:rowOff>
    </xdr:to>
    <xdr:cxnSp macro="">
      <xdr:nvCxnSpPr>
        <xdr:cNvPr id="210" name="直線コネクタ 209"/>
        <xdr:cNvCxnSpPr/>
      </xdr:nvCxnSpPr>
      <xdr:spPr>
        <a:xfrm>
          <a:off x="3797300" y="136836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48261</xdr:rowOff>
    </xdr:from>
    <xdr:to>
      <xdr:col>15</xdr:col>
      <xdr:colOff>101600</xdr:colOff>
      <xdr:row>79</xdr:row>
      <xdr:rowOff>149861</xdr:rowOff>
    </xdr:to>
    <xdr:sp macro="" textlink="">
      <xdr:nvSpPr>
        <xdr:cNvPr id="211" name="楕円 210"/>
        <xdr:cNvSpPr/>
      </xdr:nvSpPr>
      <xdr:spPr>
        <a:xfrm>
          <a:off x="2857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139064</xdr:rowOff>
    </xdr:to>
    <xdr:cxnSp macro="">
      <xdr:nvCxnSpPr>
        <xdr:cNvPr id="212" name="直線コネクタ 211"/>
        <xdr:cNvCxnSpPr/>
      </xdr:nvCxnSpPr>
      <xdr:spPr>
        <a:xfrm>
          <a:off x="2908300" y="136436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xdr:rowOff>
    </xdr:from>
    <xdr:to>
      <xdr:col>10</xdr:col>
      <xdr:colOff>165100</xdr:colOff>
      <xdr:row>79</xdr:row>
      <xdr:rowOff>107950</xdr:rowOff>
    </xdr:to>
    <xdr:sp macro="" textlink="">
      <xdr:nvSpPr>
        <xdr:cNvPr id="213" name="楕円 212"/>
        <xdr:cNvSpPr/>
      </xdr:nvSpPr>
      <xdr:spPr>
        <a:xfrm>
          <a:off x="196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57150</xdr:rowOff>
    </xdr:from>
    <xdr:to>
      <xdr:col>15</xdr:col>
      <xdr:colOff>50800</xdr:colOff>
      <xdr:row>79</xdr:row>
      <xdr:rowOff>99061</xdr:rowOff>
    </xdr:to>
    <xdr:cxnSp macro="">
      <xdr:nvCxnSpPr>
        <xdr:cNvPr id="214" name="直線コネクタ 213"/>
        <xdr:cNvCxnSpPr/>
      </xdr:nvCxnSpPr>
      <xdr:spPr>
        <a:xfrm>
          <a:off x="2019300" y="13601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137795</xdr:rowOff>
    </xdr:from>
    <xdr:to>
      <xdr:col>6</xdr:col>
      <xdr:colOff>38100</xdr:colOff>
      <xdr:row>79</xdr:row>
      <xdr:rowOff>67945</xdr:rowOff>
    </xdr:to>
    <xdr:sp macro="" textlink="">
      <xdr:nvSpPr>
        <xdr:cNvPr id="215" name="楕円 214"/>
        <xdr:cNvSpPr/>
      </xdr:nvSpPr>
      <xdr:spPr>
        <a:xfrm>
          <a:off x="1079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17145</xdr:rowOff>
    </xdr:from>
    <xdr:to>
      <xdr:col>10</xdr:col>
      <xdr:colOff>114300</xdr:colOff>
      <xdr:row>79</xdr:row>
      <xdr:rowOff>57150</xdr:rowOff>
    </xdr:to>
    <xdr:cxnSp macro="">
      <xdr:nvCxnSpPr>
        <xdr:cNvPr id="216" name="直線コネクタ 215"/>
        <xdr:cNvCxnSpPr/>
      </xdr:nvCxnSpPr>
      <xdr:spPr>
        <a:xfrm>
          <a:off x="1130300" y="13561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217" name="n_1aveValue【福祉施設】&#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218"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219"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220" name="n_4aveValue【福祉施設】&#10;有形固定資産減価償却率"/>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221" name="n_1mainValue【福祉施設】&#10;有形固定資産減価償却率"/>
        <xdr:cNvSpPr txBox="1"/>
      </xdr:nvSpPr>
      <xdr:spPr>
        <a:xfrm>
          <a:off x="35820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166388</xdr:rowOff>
    </xdr:from>
    <xdr:ext cx="405111" cy="259045"/>
    <xdr:sp macro="" textlink="">
      <xdr:nvSpPr>
        <xdr:cNvPr id="222" name="n_2mainValue【福祉施設】&#10;有形固定資産減価償却率"/>
        <xdr:cNvSpPr txBox="1"/>
      </xdr:nvSpPr>
      <xdr:spPr>
        <a:xfrm>
          <a:off x="2705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124477</xdr:rowOff>
    </xdr:from>
    <xdr:ext cx="405111" cy="259045"/>
    <xdr:sp macro="" textlink="">
      <xdr:nvSpPr>
        <xdr:cNvPr id="223" name="n_3mainValue【福祉施設】&#10;有形固定資産減価償却率"/>
        <xdr:cNvSpPr txBox="1"/>
      </xdr:nvSpPr>
      <xdr:spPr>
        <a:xfrm>
          <a:off x="1816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84472</xdr:rowOff>
    </xdr:from>
    <xdr:ext cx="405111" cy="259045"/>
    <xdr:sp macro="" textlink="">
      <xdr:nvSpPr>
        <xdr:cNvPr id="224" name="n_4mainValue【福祉施設】&#10;有形固定資産減価償却率"/>
        <xdr:cNvSpPr txBox="1"/>
      </xdr:nvSpPr>
      <xdr:spPr>
        <a:xfrm>
          <a:off x="927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5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53" name="フローチャート: 判断 252"/>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54" name="フローチャート: 判断 25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5" name="フローチャート: 判断 254"/>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6" name="フローチャート: 判断 255"/>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62" name="楕円 261"/>
        <xdr:cNvSpPr/>
      </xdr:nvSpPr>
      <xdr:spPr>
        <a:xfrm>
          <a:off x="10426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83329</xdr:rowOff>
    </xdr:from>
    <xdr:ext cx="469744" cy="259045"/>
    <xdr:sp macro="" textlink="">
      <xdr:nvSpPr>
        <xdr:cNvPr id="263" name="【福祉施設】&#10;一人当たり面積該当値テキスト"/>
        <xdr:cNvSpPr txBox="1"/>
      </xdr:nvSpPr>
      <xdr:spPr>
        <a:xfrm>
          <a:off x="10515600" y="1414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264" name="楕円 263"/>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111252</xdr:rowOff>
    </xdr:from>
    <xdr:to>
      <xdr:col>55</xdr:col>
      <xdr:colOff>0</xdr:colOff>
      <xdr:row>83</xdr:row>
      <xdr:rowOff>118111</xdr:rowOff>
    </xdr:to>
    <xdr:cxnSp macro="">
      <xdr:nvCxnSpPr>
        <xdr:cNvPr id="265" name="直線コネクタ 264"/>
        <xdr:cNvCxnSpPr/>
      </xdr:nvCxnSpPr>
      <xdr:spPr>
        <a:xfrm flipV="1">
          <a:off x="9639300" y="143416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266" name="楕円 265"/>
        <xdr:cNvSpPr/>
      </xdr:nvSpPr>
      <xdr:spPr>
        <a:xfrm>
          <a:off x="8699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122682</xdr:rowOff>
    </xdr:to>
    <xdr:cxnSp macro="">
      <xdr:nvCxnSpPr>
        <xdr:cNvPr id="267" name="直線コネクタ 266"/>
        <xdr:cNvCxnSpPr/>
      </xdr:nvCxnSpPr>
      <xdr:spPr>
        <a:xfrm flipV="1">
          <a:off x="8750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81026</xdr:rowOff>
    </xdr:from>
    <xdr:to>
      <xdr:col>41</xdr:col>
      <xdr:colOff>101600</xdr:colOff>
      <xdr:row>84</xdr:row>
      <xdr:rowOff>11176</xdr:rowOff>
    </xdr:to>
    <xdr:sp macro="" textlink="">
      <xdr:nvSpPr>
        <xdr:cNvPr id="268" name="楕円 267"/>
        <xdr:cNvSpPr/>
      </xdr:nvSpPr>
      <xdr:spPr>
        <a:xfrm>
          <a:off x="7810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83</xdr:row>
      <xdr:rowOff>131826</xdr:rowOff>
    </xdr:to>
    <xdr:cxnSp macro="">
      <xdr:nvCxnSpPr>
        <xdr:cNvPr id="269" name="直線コネクタ 268"/>
        <xdr:cNvCxnSpPr/>
      </xdr:nvCxnSpPr>
      <xdr:spPr>
        <a:xfrm flipV="1">
          <a:off x="7861300" y="1435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85598</xdr:rowOff>
    </xdr:from>
    <xdr:to>
      <xdr:col>36</xdr:col>
      <xdr:colOff>165100</xdr:colOff>
      <xdr:row>84</xdr:row>
      <xdr:rowOff>15748</xdr:rowOff>
    </xdr:to>
    <xdr:sp macro="" textlink="">
      <xdr:nvSpPr>
        <xdr:cNvPr id="270" name="楕円 269"/>
        <xdr:cNvSpPr/>
      </xdr:nvSpPr>
      <xdr:spPr>
        <a:xfrm>
          <a:off x="6921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131826</xdr:rowOff>
    </xdr:from>
    <xdr:to>
      <xdr:col>41</xdr:col>
      <xdr:colOff>50800</xdr:colOff>
      <xdr:row>83</xdr:row>
      <xdr:rowOff>136398</xdr:rowOff>
    </xdr:to>
    <xdr:cxnSp macro="">
      <xdr:nvCxnSpPr>
        <xdr:cNvPr id="271" name="直線コネクタ 270"/>
        <xdr:cNvCxnSpPr/>
      </xdr:nvCxnSpPr>
      <xdr:spPr>
        <a:xfrm flipV="1">
          <a:off x="6972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32021</xdr:rowOff>
    </xdr:from>
    <xdr:ext cx="469744" cy="259045"/>
    <xdr:sp macro="" textlink="">
      <xdr:nvSpPr>
        <xdr:cNvPr id="272" name="n_1aveValue【福祉施設】&#10;一人当たり面積"/>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273"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274" name="n_3aveValue【福祉施設】&#10;一人当たり面積"/>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275" name="n_4aveValue【福祉施設】&#10;一人当たり面積"/>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13988</xdr:rowOff>
    </xdr:from>
    <xdr:ext cx="469744" cy="259045"/>
    <xdr:sp macro="" textlink="">
      <xdr:nvSpPr>
        <xdr:cNvPr id="276" name="n_1main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277" name="n_2mainValue【福祉施設】&#10;一人当たり面積"/>
        <xdr:cNvSpPr txBox="1"/>
      </xdr:nvSpPr>
      <xdr:spPr>
        <a:xfrm>
          <a:off x="8515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27703</xdr:rowOff>
    </xdr:from>
    <xdr:ext cx="469744" cy="259045"/>
    <xdr:sp macro="" textlink="">
      <xdr:nvSpPr>
        <xdr:cNvPr id="278" name="n_3mainValue【福祉施設】&#10;一人当たり面積"/>
        <xdr:cNvSpPr txBox="1"/>
      </xdr:nvSpPr>
      <xdr:spPr>
        <a:xfrm>
          <a:off x="7626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32275</xdr:rowOff>
    </xdr:from>
    <xdr:ext cx="469744" cy="259045"/>
    <xdr:sp macro="" textlink="">
      <xdr:nvSpPr>
        <xdr:cNvPr id="279" name="n_4mainValue【福祉施設】&#10;一人当たり面積"/>
        <xdr:cNvSpPr txBox="1"/>
      </xdr:nvSpPr>
      <xdr:spPr>
        <a:xfrm>
          <a:off x="6737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5" name="直線コネクタ 304"/>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6"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7" name="直線コネクタ 306"/>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8"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09" name="直線コネクタ 308"/>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310" name="【市民会館】&#10;有形固定資産減価償却率平均値テキスト"/>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1" name="フローチャート: 判断 310"/>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2" name="フローチャート: 判断 311"/>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13" name="フローチャート: 判断 312"/>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14" name="フローチャート: 判断 313"/>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15" name="フローチャート: 判断 314"/>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61323</xdr:rowOff>
    </xdr:from>
    <xdr:to>
      <xdr:col>24</xdr:col>
      <xdr:colOff>114300</xdr:colOff>
      <xdr:row>108</xdr:row>
      <xdr:rowOff>162923</xdr:rowOff>
    </xdr:to>
    <xdr:sp macro="" textlink="">
      <xdr:nvSpPr>
        <xdr:cNvPr id="321" name="楕円 320"/>
        <xdr:cNvSpPr/>
      </xdr:nvSpPr>
      <xdr:spPr>
        <a:xfrm>
          <a:off x="4584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147700</xdr:rowOff>
    </xdr:from>
    <xdr:ext cx="405111" cy="259045"/>
    <xdr:sp macro="" textlink="">
      <xdr:nvSpPr>
        <xdr:cNvPr id="322" name="【市民会館】&#10;有形固定資産減価償却率該当値テキスト"/>
        <xdr:cNvSpPr txBox="1"/>
      </xdr:nvSpPr>
      <xdr:spPr>
        <a:xfrm>
          <a:off x="4673600" y="1849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67855</xdr:rowOff>
    </xdr:from>
    <xdr:to>
      <xdr:col>20</xdr:col>
      <xdr:colOff>38100</xdr:colOff>
      <xdr:row>108</xdr:row>
      <xdr:rowOff>169455</xdr:rowOff>
    </xdr:to>
    <xdr:sp macro="" textlink="">
      <xdr:nvSpPr>
        <xdr:cNvPr id="323" name="楕円 322"/>
        <xdr:cNvSpPr/>
      </xdr:nvSpPr>
      <xdr:spPr>
        <a:xfrm>
          <a:off x="3746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112123</xdr:rowOff>
    </xdr:from>
    <xdr:to>
      <xdr:col>24</xdr:col>
      <xdr:colOff>63500</xdr:colOff>
      <xdr:row>108</xdr:row>
      <xdr:rowOff>118655</xdr:rowOff>
    </xdr:to>
    <xdr:cxnSp macro="">
      <xdr:nvCxnSpPr>
        <xdr:cNvPr id="324" name="直線コネクタ 323"/>
        <xdr:cNvCxnSpPr/>
      </xdr:nvCxnSpPr>
      <xdr:spPr>
        <a:xfrm flipV="1">
          <a:off x="3797300" y="186287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74386</xdr:rowOff>
    </xdr:from>
    <xdr:to>
      <xdr:col>15</xdr:col>
      <xdr:colOff>101600</xdr:colOff>
      <xdr:row>109</xdr:row>
      <xdr:rowOff>4536</xdr:rowOff>
    </xdr:to>
    <xdr:sp macro="" textlink="">
      <xdr:nvSpPr>
        <xdr:cNvPr id="325" name="楕円 324"/>
        <xdr:cNvSpPr/>
      </xdr:nvSpPr>
      <xdr:spPr>
        <a:xfrm>
          <a:off x="2857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118655</xdr:rowOff>
    </xdr:from>
    <xdr:to>
      <xdr:col>19</xdr:col>
      <xdr:colOff>177800</xdr:colOff>
      <xdr:row>108</xdr:row>
      <xdr:rowOff>125186</xdr:rowOff>
    </xdr:to>
    <xdr:cxnSp macro="">
      <xdr:nvCxnSpPr>
        <xdr:cNvPr id="326" name="直線コネクタ 325"/>
        <xdr:cNvCxnSpPr/>
      </xdr:nvCxnSpPr>
      <xdr:spPr>
        <a:xfrm flipV="1">
          <a:off x="2908300" y="18635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53158</xdr:rowOff>
    </xdr:from>
    <xdr:to>
      <xdr:col>10</xdr:col>
      <xdr:colOff>165100</xdr:colOff>
      <xdr:row>108</xdr:row>
      <xdr:rowOff>154758</xdr:rowOff>
    </xdr:to>
    <xdr:sp macro="" textlink="">
      <xdr:nvSpPr>
        <xdr:cNvPr id="327" name="楕円 326"/>
        <xdr:cNvSpPr/>
      </xdr:nvSpPr>
      <xdr:spPr>
        <a:xfrm>
          <a:off x="1968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103958</xdr:rowOff>
    </xdr:from>
    <xdr:to>
      <xdr:col>15</xdr:col>
      <xdr:colOff>50800</xdr:colOff>
      <xdr:row>108</xdr:row>
      <xdr:rowOff>125186</xdr:rowOff>
    </xdr:to>
    <xdr:cxnSp macro="">
      <xdr:nvCxnSpPr>
        <xdr:cNvPr id="328" name="直線コネクタ 327"/>
        <xdr:cNvCxnSpPr/>
      </xdr:nvCxnSpPr>
      <xdr:spPr>
        <a:xfrm>
          <a:off x="2019300" y="186205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28666</xdr:rowOff>
    </xdr:from>
    <xdr:to>
      <xdr:col>6</xdr:col>
      <xdr:colOff>38100</xdr:colOff>
      <xdr:row>108</xdr:row>
      <xdr:rowOff>130266</xdr:rowOff>
    </xdr:to>
    <xdr:sp macro="" textlink="">
      <xdr:nvSpPr>
        <xdr:cNvPr id="329" name="楕円 328"/>
        <xdr:cNvSpPr/>
      </xdr:nvSpPr>
      <xdr:spPr>
        <a:xfrm>
          <a:off x="1079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79466</xdr:rowOff>
    </xdr:from>
    <xdr:to>
      <xdr:col>10</xdr:col>
      <xdr:colOff>114300</xdr:colOff>
      <xdr:row>108</xdr:row>
      <xdr:rowOff>103958</xdr:rowOff>
    </xdr:to>
    <xdr:cxnSp macro="">
      <xdr:nvCxnSpPr>
        <xdr:cNvPr id="330" name="直線コネクタ 329"/>
        <xdr:cNvCxnSpPr/>
      </xdr:nvCxnSpPr>
      <xdr:spPr>
        <a:xfrm>
          <a:off x="1130300" y="185960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31" name="n_1aveValue【市民会館】&#10;有形固定資産減価償却率"/>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32"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333" name="n_3aveValue【市民会館】&#10;有形固定資産減価償却率"/>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334" name="n_4aveValue【市民会館】&#10;有形固定資産減価償却率"/>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160582</xdr:rowOff>
    </xdr:from>
    <xdr:ext cx="405111" cy="259045"/>
    <xdr:sp macro="" textlink="">
      <xdr:nvSpPr>
        <xdr:cNvPr id="335" name="n_1mainValue【市民会館】&#10;有形固定資産減価償却率"/>
        <xdr:cNvSpPr txBox="1"/>
      </xdr:nvSpPr>
      <xdr:spPr>
        <a:xfrm>
          <a:off x="35820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167113</xdr:rowOff>
    </xdr:from>
    <xdr:ext cx="405111" cy="259045"/>
    <xdr:sp macro="" textlink="">
      <xdr:nvSpPr>
        <xdr:cNvPr id="336" name="n_2mainValue【市民会館】&#10;有形固定資産減価償却率"/>
        <xdr:cNvSpPr txBox="1"/>
      </xdr:nvSpPr>
      <xdr:spPr>
        <a:xfrm>
          <a:off x="2705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145885</xdr:rowOff>
    </xdr:from>
    <xdr:ext cx="405111" cy="259045"/>
    <xdr:sp macro="" textlink="">
      <xdr:nvSpPr>
        <xdr:cNvPr id="337" name="n_3mainValue【市民会館】&#10;有形固定資産減価償却率"/>
        <xdr:cNvSpPr txBox="1"/>
      </xdr:nvSpPr>
      <xdr:spPr>
        <a:xfrm>
          <a:off x="1816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121393</xdr:rowOff>
    </xdr:from>
    <xdr:ext cx="405111" cy="259045"/>
    <xdr:sp macro="" textlink="">
      <xdr:nvSpPr>
        <xdr:cNvPr id="338" name="n_4mainValue【市民会館】&#10;有形固定資産減価償却率"/>
        <xdr:cNvSpPr txBox="1"/>
      </xdr:nvSpPr>
      <xdr:spPr>
        <a:xfrm>
          <a:off x="927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0" name="直線コネクタ 359"/>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1"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2" name="直線コネクタ 361"/>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3"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4" name="直線コネクタ 363"/>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65"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6" name="フローチャート: 判断 365"/>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367" name="フローチャート: 判断 366"/>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368" name="フローチャート: 判断 367"/>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369" name="フローチャート: 判断 368"/>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70" name="フローチャート: 判断 369"/>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23113</xdr:rowOff>
    </xdr:from>
    <xdr:to>
      <xdr:col>55</xdr:col>
      <xdr:colOff>50800</xdr:colOff>
      <xdr:row>104</xdr:row>
      <xdr:rowOff>124713</xdr:rowOff>
    </xdr:to>
    <xdr:sp macro="" textlink="">
      <xdr:nvSpPr>
        <xdr:cNvPr id="376" name="楕円 375"/>
        <xdr:cNvSpPr/>
      </xdr:nvSpPr>
      <xdr:spPr>
        <a:xfrm>
          <a:off x="104267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45990</xdr:rowOff>
    </xdr:from>
    <xdr:ext cx="469744" cy="259045"/>
    <xdr:sp macro="" textlink="">
      <xdr:nvSpPr>
        <xdr:cNvPr id="377" name="【市民会館】&#10;一人当たり面積該当値テキスト"/>
        <xdr:cNvSpPr txBox="1"/>
      </xdr:nvSpPr>
      <xdr:spPr>
        <a:xfrm>
          <a:off x="10515600" y="177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32258</xdr:rowOff>
    </xdr:from>
    <xdr:to>
      <xdr:col>50</xdr:col>
      <xdr:colOff>165100</xdr:colOff>
      <xdr:row>104</xdr:row>
      <xdr:rowOff>133858</xdr:rowOff>
    </xdr:to>
    <xdr:sp macro="" textlink="">
      <xdr:nvSpPr>
        <xdr:cNvPr id="378" name="楕円 377"/>
        <xdr:cNvSpPr/>
      </xdr:nvSpPr>
      <xdr:spPr>
        <a:xfrm>
          <a:off x="9588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73913</xdr:rowOff>
    </xdr:from>
    <xdr:to>
      <xdr:col>55</xdr:col>
      <xdr:colOff>0</xdr:colOff>
      <xdr:row>104</xdr:row>
      <xdr:rowOff>83058</xdr:rowOff>
    </xdr:to>
    <xdr:cxnSp macro="">
      <xdr:nvCxnSpPr>
        <xdr:cNvPr id="379" name="直線コネクタ 378"/>
        <xdr:cNvCxnSpPr/>
      </xdr:nvCxnSpPr>
      <xdr:spPr>
        <a:xfrm flipV="1">
          <a:off x="9639300" y="1790471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43687</xdr:rowOff>
    </xdr:from>
    <xdr:to>
      <xdr:col>46</xdr:col>
      <xdr:colOff>38100</xdr:colOff>
      <xdr:row>104</xdr:row>
      <xdr:rowOff>145287</xdr:rowOff>
    </xdr:to>
    <xdr:sp macro="" textlink="">
      <xdr:nvSpPr>
        <xdr:cNvPr id="380" name="楕円 379"/>
        <xdr:cNvSpPr/>
      </xdr:nvSpPr>
      <xdr:spPr>
        <a:xfrm>
          <a:off x="8699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83058</xdr:rowOff>
    </xdr:from>
    <xdr:to>
      <xdr:col>50</xdr:col>
      <xdr:colOff>114300</xdr:colOff>
      <xdr:row>104</xdr:row>
      <xdr:rowOff>94487</xdr:rowOff>
    </xdr:to>
    <xdr:cxnSp macro="">
      <xdr:nvCxnSpPr>
        <xdr:cNvPr id="381" name="直線コネクタ 380"/>
        <xdr:cNvCxnSpPr/>
      </xdr:nvCxnSpPr>
      <xdr:spPr>
        <a:xfrm flipV="1">
          <a:off x="8750300" y="179138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55118</xdr:rowOff>
    </xdr:from>
    <xdr:to>
      <xdr:col>41</xdr:col>
      <xdr:colOff>101600</xdr:colOff>
      <xdr:row>104</xdr:row>
      <xdr:rowOff>156718</xdr:rowOff>
    </xdr:to>
    <xdr:sp macro="" textlink="">
      <xdr:nvSpPr>
        <xdr:cNvPr id="382" name="楕円 381"/>
        <xdr:cNvSpPr/>
      </xdr:nvSpPr>
      <xdr:spPr>
        <a:xfrm>
          <a:off x="7810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94487</xdr:rowOff>
    </xdr:from>
    <xdr:to>
      <xdr:col>45</xdr:col>
      <xdr:colOff>177800</xdr:colOff>
      <xdr:row>104</xdr:row>
      <xdr:rowOff>105918</xdr:rowOff>
    </xdr:to>
    <xdr:cxnSp macro="">
      <xdr:nvCxnSpPr>
        <xdr:cNvPr id="383" name="直線コネクタ 382"/>
        <xdr:cNvCxnSpPr/>
      </xdr:nvCxnSpPr>
      <xdr:spPr>
        <a:xfrm flipV="1">
          <a:off x="7861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64263</xdr:rowOff>
    </xdr:from>
    <xdr:to>
      <xdr:col>36</xdr:col>
      <xdr:colOff>165100</xdr:colOff>
      <xdr:row>104</xdr:row>
      <xdr:rowOff>165863</xdr:rowOff>
    </xdr:to>
    <xdr:sp macro="" textlink="">
      <xdr:nvSpPr>
        <xdr:cNvPr id="384" name="楕円 383"/>
        <xdr:cNvSpPr/>
      </xdr:nvSpPr>
      <xdr:spPr>
        <a:xfrm>
          <a:off x="6921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105918</xdr:rowOff>
    </xdr:from>
    <xdr:to>
      <xdr:col>41</xdr:col>
      <xdr:colOff>50800</xdr:colOff>
      <xdr:row>104</xdr:row>
      <xdr:rowOff>115063</xdr:rowOff>
    </xdr:to>
    <xdr:cxnSp macro="">
      <xdr:nvCxnSpPr>
        <xdr:cNvPr id="385" name="直線コネクタ 384"/>
        <xdr:cNvCxnSpPr/>
      </xdr:nvCxnSpPr>
      <xdr:spPr>
        <a:xfrm flipV="1">
          <a:off x="6972300" y="1793671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386" name="n_1aveValue【市民会館】&#10;一人当たり面積"/>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387" name="n_2ave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388" name="n_3aveValue【市民会館】&#10;一人当たり面積"/>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89"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150385</xdr:rowOff>
    </xdr:from>
    <xdr:ext cx="469744" cy="259045"/>
    <xdr:sp macro="" textlink="">
      <xdr:nvSpPr>
        <xdr:cNvPr id="390" name="n_1mainValue【市民会館】&#10;一人当たり面積"/>
        <xdr:cNvSpPr txBox="1"/>
      </xdr:nvSpPr>
      <xdr:spPr>
        <a:xfrm>
          <a:off x="93917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161814</xdr:rowOff>
    </xdr:from>
    <xdr:ext cx="469744" cy="259045"/>
    <xdr:sp macro="" textlink="">
      <xdr:nvSpPr>
        <xdr:cNvPr id="391" name="n_2mainValue【市民会館】&#10;一人当たり面積"/>
        <xdr:cNvSpPr txBox="1"/>
      </xdr:nvSpPr>
      <xdr:spPr>
        <a:xfrm>
          <a:off x="8515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1795</xdr:rowOff>
    </xdr:from>
    <xdr:ext cx="469744" cy="259045"/>
    <xdr:sp macro="" textlink="">
      <xdr:nvSpPr>
        <xdr:cNvPr id="392" name="n_3mainValue【市民会館】&#10;一人当たり面積"/>
        <xdr:cNvSpPr txBox="1"/>
      </xdr:nvSpPr>
      <xdr:spPr>
        <a:xfrm>
          <a:off x="7626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10940</xdr:rowOff>
    </xdr:from>
    <xdr:ext cx="469744" cy="259045"/>
    <xdr:sp macro="" textlink="">
      <xdr:nvSpPr>
        <xdr:cNvPr id="393" name="n_4mainValue【市民会館】&#10;一人当たり面積"/>
        <xdr:cNvSpPr txBox="1"/>
      </xdr:nvSpPr>
      <xdr:spPr>
        <a:xfrm>
          <a:off x="6737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467" name="直線コネクタ 466"/>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468"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69" name="直線コネクタ 46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470"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471" name="直線コネクタ 470"/>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472" name="【庁舎】&#10;有形固定資産減価償却率平均値テキスト"/>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473" name="フローチャート: 判断 472"/>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474" name="フローチャート: 判断 473"/>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475" name="フローチャート: 判断 474"/>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476" name="フローチャート: 判断 475"/>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477" name="フローチャート: 判断 476"/>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144599</xdr:rowOff>
    </xdr:from>
    <xdr:to>
      <xdr:col>85</xdr:col>
      <xdr:colOff>177800</xdr:colOff>
      <xdr:row>108</xdr:row>
      <xdr:rowOff>74749</xdr:rowOff>
    </xdr:to>
    <xdr:sp macro="" textlink="">
      <xdr:nvSpPr>
        <xdr:cNvPr id="483" name="楕円 482"/>
        <xdr:cNvSpPr/>
      </xdr:nvSpPr>
      <xdr:spPr>
        <a:xfrm>
          <a:off x="16268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123026</xdr:rowOff>
    </xdr:from>
    <xdr:ext cx="405111" cy="259045"/>
    <xdr:sp macro="" textlink="">
      <xdr:nvSpPr>
        <xdr:cNvPr id="484" name="【庁舎】&#10;有形固定資産減価償却率該当値テキスト"/>
        <xdr:cNvSpPr txBox="1"/>
      </xdr:nvSpPr>
      <xdr:spPr>
        <a:xfrm>
          <a:off x="16357600"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485" name="楕円 484"/>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23949</xdr:rowOff>
    </xdr:from>
    <xdr:to>
      <xdr:col>85</xdr:col>
      <xdr:colOff>127000</xdr:colOff>
      <xdr:row>108</xdr:row>
      <xdr:rowOff>139881</xdr:rowOff>
    </xdr:to>
    <xdr:cxnSp macro="">
      <xdr:nvCxnSpPr>
        <xdr:cNvPr id="486" name="直線コネクタ 485"/>
        <xdr:cNvCxnSpPr/>
      </xdr:nvCxnSpPr>
      <xdr:spPr>
        <a:xfrm flipV="1">
          <a:off x="15481300" y="18540549"/>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487" name="楕円 486"/>
        <xdr:cNvSpPr/>
      </xdr:nvSpPr>
      <xdr:spPr>
        <a:xfrm>
          <a:off x="1454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108857</xdr:rowOff>
    </xdr:from>
    <xdr:to>
      <xdr:col>81</xdr:col>
      <xdr:colOff>50800</xdr:colOff>
      <xdr:row>108</xdr:row>
      <xdr:rowOff>139881</xdr:rowOff>
    </xdr:to>
    <xdr:cxnSp macro="">
      <xdr:nvCxnSpPr>
        <xdr:cNvPr id="488" name="直線コネクタ 487"/>
        <xdr:cNvCxnSpPr/>
      </xdr:nvCxnSpPr>
      <xdr:spPr>
        <a:xfrm>
          <a:off x="14592300" y="186254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489" name="楕円 488"/>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108857</xdr:rowOff>
    </xdr:to>
    <xdr:cxnSp macro="">
      <xdr:nvCxnSpPr>
        <xdr:cNvPr id="490" name="直線コネクタ 489"/>
        <xdr:cNvCxnSpPr/>
      </xdr:nvCxnSpPr>
      <xdr:spPr>
        <a:xfrm>
          <a:off x="13703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491" name="楕円 490"/>
        <xdr:cNvSpPr/>
      </xdr:nvSpPr>
      <xdr:spPr>
        <a:xfrm>
          <a:off x="1276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43543</xdr:rowOff>
    </xdr:from>
    <xdr:to>
      <xdr:col>71</xdr:col>
      <xdr:colOff>177800</xdr:colOff>
      <xdr:row>108</xdr:row>
      <xdr:rowOff>76200</xdr:rowOff>
    </xdr:to>
    <xdr:cxnSp macro="">
      <xdr:nvCxnSpPr>
        <xdr:cNvPr id="492" name="直線コネクタ 491"/>
        <xdr:cNvCxnSpPr/>
      </xdr:nvCxnSpPr>
      <xdr:spPr>
        <a:xfrm>
          <a:off x="12814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493"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494"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495"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496"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497" name="n_1mainValue【庁舎】&#10;有形固定資産減価償却率"/>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150784</xdr:rowOff>
    </xdr:from>
    <xdr:ext cx="405111" cy="259045"/>
    <xdr:sp macro="" textlink="">
      <xdr:nvSpPr>
        <xdr:cNvPr id="498" name="n_2mainValue【庁舎】&#10;有形固定資産減価償却率"/>
        <xdr:cNvSpPr txBox="1"/>
      </xdr:nvSpPr>
      <xdr:spPr>
        <a:xfrm>
          <a:off x="14389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499" name="n_3mainValue【庁舎】&#10;有形固定資産減価償却率"/>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500" name="n_4mainValue【庁舎】&#10;有形固定資産減価償却率"/>
        <xdr:cNvSpPr txBox="1"/>
      </xdr:nvSpPr>
      <xdr:spPr>
        <a:xfrm>
          <a:off x="12611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1" name="テキスト ボックス 5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525" name="直線コネクタ 524"/>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526"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527" name="直線コネクタ 526"/>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528"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529" name="直線コネクタ 528"/>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530"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531" name="フローチャート: 判断 530"/>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532" name="フローチャート: 判断 531"/>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533" name="フローチャート: 判断 532"/>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534" name="フローチャート: 判断 533"/>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535" name="フローチャート: 判断 534"/>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541" name="楕円 540"/>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19066</xdr:rowOff>
    </xdr:from>
    <xdr:ext cx="469744" cy="259045"/>
    <xdr:sp macro="" textlink="">
      <xdr:nvSpPr>
        <xdr:cNvPr id="542" name="【庁舎】&#10;一人当たり面積該当値テキスト"/>
        <xdr:cNvSpPr txBox="1"/>
      </xdr:nvSpPr>
      <xdr:spPr>
        <a:xfrm>
          <a:off x="22199600"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543" name="楕円 542"/>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99061</xdr:rowOff>
    </xdr:to>
    <xdr:cxnSp macro="">
      <xdr:nvCxnSpPr>
        <xdr:cNvPr id="544" name="直線コネクタ 543"/>
        <xdr:cNvCxnSpPr/>
      </xdr:nvCxnSpPr>
      <xdr:spPr>
        <a:xfrm flipV="1">
          <a:off x="21323300" y="18608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53975</xdr:rowOff>
    </xdr:from>
    <xdr:to>
      <xdr:col>107</xdr:col>
      <xdr:colOff>101600</xdr:colOff>
      <xdr:row>108</xdr:row>
      <xdr:rowOff>155575</xdr:rowOff>
    </xdr:to>
    <xdr:sp macro="" textlink="">
      <xdr:nvSpPr>
        <xdr:cNvPr id="545" name="楕円 544"/>
        <xdr:cNvSpPr/>
      </xdr:nvSpPr>
      <xdr:spPr>
        <a:xfrm>
          <a:off x="20383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104775</xdr:rowOff>
    </xdr:to>
    <xdr:cxnSp macro="">
      <xdr:nvCxnSpPr>
        <xdr:cNvPr id="546" name="直線コネクタ 545"/>
        <xdr:cNvCxnSpPr/>
      </xdr:nvCxnSpPr>
      <xdr:spPr>
        <a:xfrm flipV="1">
          <a:off x="20434300" y="186156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61595</xdr:rowOff>
    </xdr:from>
    <xdr:to>
      <xdr:col>102</xdr:col>
      <xdr:colOff>165100</xdr:colOff>
      <xdr:row>108</xdr:row>
      <xdr:rowOff>163195</xdr:rowOff>
    </xdr:to>
    <xdr:sp macro="" textlink="">
      <xdr:nvSpPr>
        <xdr:cNvPr id="547" name="楕円 546"/>
        <xdr:cNvSpPr/>
      </xdr:nvSpPr>
      <xdr:spPr>
        <a:xfrm>
          <a:off x="19494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104775</xdr:rowOff>
    </xdr:from>
    <xdr:to>
      <xdr:col>107</xdr:col>
      <xdr:colOff>50800</xdr:colOff>
      <xdr:row>108</xdr:row>
      <xdr:rowOff>112395</xdr:rowOff>
    </xdr:to>
    <xdr:cxnSp macro="">
      <xdr:nvCxnSpPr>
        <xdr:cNvPr id="548" name="直線コネクタ 547"/>
        <xdr:cNvCxnSpPr/>
      </xdr:nvCxnSpPr>
      <xdr:spPr>
        <a:xfrm flipV="1">
          <a:off x="19545300" y="18621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67311</xdr:rowOff>
    </xdr:from>
    <xdr:to>
      <xdr:col>98</xdr:col>
      <xdr:colOff>38100</xdr:colOff>
      <xdr:row>108</xdr:row>
      <xdr:rowOff>168911</xdr:rowOff>
    </xdr:to>
    <xdr:sp macro="" textlink="">
      <xdr:nvSpPr>
        <xdr:cNvPr id="549" name="楕円 548"/>
        <xdr:cNvSpPr/>
      </xdr:nvSpPr>
      <xdr:spPr>
        <a:xfrm>
          <a:off x="18605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112395</xdr:rowOff>
    </xdr:from>
    <xdr:to>
      <xdr:col>102</xdr:col>
      <xdr:colOff>114300</xdr:colOff>
      <xdr:row>108</xdr:row>
      <xdr:rowOff>118111</xdr:rowOff>
    </xdr:to>
    <xdr:cxnSp macro="">
      <xdr:nvCxnSpPr>
        <xdr:cNvPr id="550" name="直線コネクタ 549"/>
        <xdr:cNvCxnSpPr/>
      </xdr:nvCxnSpPr>
      <xdr:spPr>
        <a:xfrm flipV="1">
          <a:off x="18656300" y="186289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551"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552"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553"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554"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555" name="n_1mainValue【庁舎】&#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146702</xdr:rowOff>
    </xdr:from>
    <xdr:ext cx="469744" cy="259045"/>
    <xdr:sp macro="" textlink="">
      <xdr:nvSpPr>
        <xdr:cNvPr id="556" name="n_2mainValue【庁舎】&#10;一人当たり面積"/>
        <xdr:cNvSpPr txBox="1"/>
      </xdr:nvSpPr>
      <xdr:spPr>
        <a:xfrm>
          <a:off x="20199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154322</xdr:rowOff>
    </xdr:from>
    <xdr:ext cx="469744" cy="259045"/>
    <xdr:sp macro="" textlink="">
      <xdr:nvSpPr>
        <xdr:cNvPr id="557" name="n_3mainValue【庁舎】&#10;一人当たり面積"/>
        <xdr:cNvSpPr txBox="1"/>
      </xdr:nvSpPr>
      <xdr:spPr>
        <a:xfrm>
          <a:off x="19310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160038</xdr:rowOff>
    </xdr:from>
    <xdr:ext cx="469744" cy="259045"/>
    <xdr:sp macro="" textlink="">
      <xdr:nvSpPr>
        <xdr:cNvPr id="558" name="n_4mainValue【庁舎】&#10;一人当たり面積"/>
        <xdr:cNvSpPr txBox="1"/>
      </xdr:nvSpPr>
      <xdr:spPr>
        <a:xfrm>
          <a:off x="18421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施設類型別ストック情報分析表①と同様施設全体を見ると、北海道、類似団体を一部下回るものがあるが、大部分は平均を上回っている状況である。</a:t>
          </a:r>
          <a:endParaRPr lang="ja-JP" altLang="ja-JP" sz="1400">
            <a:effectLst/>
          </a:endParaRPr>
        </a:p>
        <a:p>
          <a:r>
            <a:rPr kumimoji="1" lang="ja-JP" altLang="ja-JP" sz="1100">
              <a:solidFill>
                <a:schemeClr val="dk1"/>
              </a:solidFill>
              <a:effectLst/>
              <a:latin typeface="+mn-lt"/>
              <a:ea typeface="+mn-ea"/>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道内市町村平均より上回っているが、類似団体平均を下回る水準となっている。平成２６年５月に策定した「第２期当別町財政運営計画（～</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に基づき、退職者不補充による人件費抑制や、事務事業の見直しにより歳出を削減する一方、収納体制の強化、使用料・手数料の見直しによる歳入確保に努めてきた。引き続き、令和元年９月に策定した「財政運営方針（</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～）」に基づき、更なる財政の健全化を図る。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xdr:cNvCxnSpPr/>
      </xdr:nvCxnSpPr>
      <xdr:spPr>
        <a:xfrm flipV="1">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155575</xdr:rowOff>
    </xdr:to>
    <xdr:cxnSp macro="">
      <xdr:nvCxnSpPr>
        <xdr:cNvPr id="75" name="直線コネクタ 74"/>
        <xdr:cNvCxnSpPr/>
      </xdr:nvCxnSpPr>
      <xdr:spPr>
        <a:xfrm flipV="1">
          <a:off x="3225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165629</xdr:rowOff>
    </xdr:to>
    <xdr:cxnSp macro="">
      <xdr:nvCxnSpPr>
        <xdr:cNvPr id="78" name="直線コネクタ 77"/>
        <xdr:cNvCxnSpPr/>
      </xdr:nvCxnSpPr>
      <xdr:spPr>
        <a:xfrm flipV="1">
          <a:off x="2336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xdr:cNvCxnSpPr/>
      </xdr:nvCxnSpPr>
      <xdr:spPr>
        <a:xfrm flipV="1">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91" name="楕円 90"/>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92"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5" name="楕円 9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6" name="テキスト ボックス 95"/>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を上回っている。高比率の要因である公債費償還額については、平成１９年度をピークに緩やかではあるが減少を続けており、今後も公債費の縮減を図り、比率の低下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15240</xdr:rowOff>
    </xdr:to>
    <xdr:cxnSp macro="">
      <xdr:nvCxnSpPr>
        <xdr:cNvPr id="135" name="直線コネクタ 134"/>
        <xdr:cNvCxnSpPr/>
      </xdr:nvCxnSpPr>
      <xdr:spPr>
        <a:xfrm>
          <a:off x="4114800" y="109840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11219</xdr:rowOff>
    </xdr:to>
    <xdr:cxnSp macro="">
      <xdr:nvCxnSpPr>
        <xdr:cNvPr id="138" name="直線コネクタ 137"/>
        <xdr:cNvCxnSpPr/>
      </xdr:nvCxnSpPr>
      <xdr:spPr>
        <a:xfrm>
          <a:off x="3225800" y="1086739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66040</xdr:rowOff>
    </xdr:to>
    <xdr:cxnSp macro="">
      <xdr:nvCxnSpPr>
        <xdr:cNvPr id="141" name="直線コネクタ 140"/>
        <xdr:cNvCxnSpPr/>
      </xdr:nvCxnSpPr>
      <xdr:spPr>
        <a:xfrm>
          <a:off x="2336800" y="1085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53975</xdr:rowOff>
    </xdr:to>
    <xdr:cxnSp macro="">
      <xdr:nvCxnSpPr>
        <xdr:cNvPr id="144" name="直線コネクタ 143"/>
        <xdr:cNvCxnSpPr/>
      </xdr:nvCxnSpPr>
      <xdr:spPr>
        <a:xfrm>
          <a:off x="1447800" y="108030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4" name="楕円 153"/>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5"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6" name="楕円 155"/>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7" name="テキスト ボックス 156"/>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8" name="楕円 157"/>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9" name="テキスト ボックス 15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60" name="楕円 159"/>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61" name="テキスト ボックス 160"/>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62" name="楕円 161"/>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63" name="テキスト ボックス 16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道内市町村平均及び類似団体平均よりも上回っている。急激に伸びている主な要因は一貫校建設に伴う普通建設事業費であり、事務事業の見直し用による行政コストの削減に努める。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27068</xdr:rowOff>
    </xdr:from>
    <xdr:to>
      <xdr:col>23</xdr:col>
      <xdr:colOff>133350</xdr:colOff>
      <xdr:row>87</xdr:row>
      <xdr:rowOff>54009</xdr:rowOff>
    </xdr:to>
    <xdr:cxnSp macro="">
      <xdr:nvCxnSpPr>
        <xdr:cNvPr id="198" name="直線コネクタ 197"/>
        <xdr:cNvCxnSpPr/>
      </xdr:nvCxnSpPr>
      <xdr:spPr>
        <a:xfrm>
          <a:off x="4114800" y="14600318"/>
          <a:ext cx="838200" cy="36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129572</xdr:rowOff>
    </xdr:from>
    <xdr:to>
      <xdr:col>19</xdr:col>
      <xdr:colOff>133350</xdr:colOff>
      <xdr:row>85</xdr:row>
      <xdr:rowOff>27068</xdr:rowOff>
    </xdr:to>
    <xdr:cxnSp macro="">
      <xdr:nvCxnSpPr>
        <xdr:cNvPr id="201" name="直線コネクタ 200"/>
        <xdr:cNvCxnSpPr/>
      </xdr:nvCxnSpPr>
      <xdr:spPr>
        <a:xfrm>
          <a:off x="3225800" y="14531372"/>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34274</xdr:rowOff>
    </xdr:from>
    <xdr:to>
      <xdr:col>15</xdr:col>
      <xdr:colOff>82550</xdr:colOff>
      <xdr:row>84</xdr:row>
      <xdr:rowOff>129572</xdr:rowOff>
    </xdr:to>
    <xdr:cxnSp macro="">
      <xdr:nvCxnSpPr>
        <xdr:cNvPr id="204" name="直線コネクタ 203"/>
        <xdr:cNvCxnSpPr/>
      </xdr:nvCxnSpPr>
      <xdr:spPr>
        <a:xfrm>
          <a:off x="2336800" y="14436074"/>
          <a:ext cx="889000" cy="9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14520</xdr:rowOff>
    </xdr:from>
    <xdr:to>
      <xdr:col>11</xdr:col>
      <xdr:colOff>31750</xdr:colOff>
      <xdr:row>84</xdr:row>
      <xdr:rowOff>34274</xdr:rowOff>
    </xdr:to>
    <xdr:cxnSp macro="">
      <xdr:nvCxnSpPr>
        <xdr:cNvPr id="207" name="直線コネクタ 206"/>
        <xdr:cNvCxnSpPr/>
      </xdr:nvCxnSpPr>
      <xdr:spPr>
        <a:xfrm>
          <a:off x="1447800" y="14416320"/>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3209</xdr:rowOff>
    </xdr:from>
    <xdr:to>
      <xdr:col>23</xdr:col>
      <xdr:colOff>184150</xdr:colOff>
      <xdr:row>87</xdr:row>
      <xdr:rowOff>104809</xdr:rowOff>
    </xdr:to>
    <xdr:sp macro="" textlink="">
      <xdr:nvSpPr>
        <xdr:cNvPr id="217" name="楕円 216"/>
        <xdr:cNvSpPr/>
      </xdr:nvSpPr>
      <xdr:spPr>
        <a:xfrm>
          <a:off x="4902200" y="149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146736</xdr:rowOff>
    </xdr:from>
    <xdr:ext cx="762000" cy="259045"/>
    <xdr:sp macro="" textlink="">
      <xdr:nvSpPr>
        <xdr:cNvPr id="218" name="人件費・物件費等の状況該当値テキスト"/>
        <xdr:cNvSpPr txBox="1"/>
      </xdr:nvSpPr>
      <xdr:spPr>
        <a:xfrm>
          <a:off x="5041900" y="1489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147718</xdr:rowOff>
    </xdr:from>
    <xdr:to>
      <xdr:col>19</xdr:col>
      <xdr:colOff>184150</xdr:colOff>
      <xdr:row>85</xdr:row>
      <xdr:rowOff>77868</xdr:rowOff>
    </xdr:to>
    <xdr:sp macro="" textlink="">
      <xdr:nvSpPr>
        <xdr:cNvPr id="219" name="楕円 218"/>
        <xdr:cNvSpPr/>
      </xdr:nvSpPr>
      <xdr:spPr>
        <a:xfrm>
          <a:off x="4064000" y="145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62645</xdr:rowOff>
    </xdr:from>
    <xdr:ext cx="736600" cy="259045"/>
    <xdr:sp macro="" textlink="">
      <xdr:nvSpPr>
        <xdr:cNvPr id="220" name="テキスト ボックス 219"/>
        <xdr:cNvSpPr txBox="1"/>
      </xdr:nvSpPr>
      <xdr:spPr>
        <a:xfrm>
          <a:off x="3733800" y="1463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78772</xdr:rowOff>
    </xdr:from>
    <xdr:to>
      <xdr:col>15</xdr:col>
      <xdr:colOff>133350</xdr:colOff>
      <xdr:row>85</xdr:row>
      <xdr:rowOff>8922</xdr:rowOff>
    </xdr:to>
    <xdr:sp macro="" textlink="">
      <xdr:nvSpPr>
        <xdr:cNvPr id="221" name="楕円 220"/>
        <xdr:cNvSpPr/>
      </xdr:nvSpPr>
      <xdr:spPr>
        <a:xfrm>
          <a:off x="3175000" y="144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165149</xdr:rowOff>
    </xdr:from>
    <xdr:ext cx="762000" cy="259045"/>
    <xdr:sp macro="" textlink="">
      <xdr:nvSpPr>
        <xdr:cNvPr id="222" name="テキスト ボックス 221"/>
        <xdr:cNvSpPr txBox="1"/>
      </xdr:nvSpPr>
      <xdr:spPr>
        <a:xfrm>
          <a:off x="2844800" y="1456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154924</xdr:rowOff>
    </xdr:from>
    <xdr:to>
      <xdr:col>11</xdr:col>
      <xdr:colOff>82550</xdr:colOff>
      <xdr:row>84</xdr:row>
      <xdr:rowOff>85074</xdr:rowOff>
    </xdr:to>
    <xdr:sp macro="" textlink="">
      <xdr:nvSpPr>
        <xdr:cNvPr id="223" name="楕円 222"/>
        <xdr:cNvSpPr/>
      </xdr:nvSpPr>
      <xdr:spPr>
        <a:xfrm>
          <a:off x="2286000" y="143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69851</xdr:rowOff>
    </xdr:from>
    <xdr:ext cx="762000" cy="259045"/>
    <xdr:sp macro="" textlink="">
      <xdr:nvSpPr>
        <xdr:cNvPr id="224" name="テキスト ボックス 223"/>
        <xdr:cNvSpPr txBox="1"/>
      </xdr:nvSpPr>
      <xdr:spPr>
        <a:xfrm>
          <a:off x="1955800" y="144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135170</xdr:rowOff>
    </xdr:from>
    <xdr:to>
      <xdr:col>7</xdr:col>
      <xdr:colOff>31750</xdr:colOff>
      <xdr:row>84</xdr:row>
      <xdr:rowOff>65320</xdr:rowOff>
    </xdr:to>
    <xdr:sp macro="" textlink="">
      <xdr:nvSpPr>
        <xdr:cNvPr id="225" name="楕円 224"/>
        <xdr:cNvSpPr/>
      </xdr:nvSpPr>
      <xdr:spPr>
        <a:xfrm>
          <a:off x="1397000" y="143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50097</xdr:rowOff>
    </xdr:from>
    <xdr:ext cx="762000" cy="259045"/>
    <xdr:sp macro="" textlink="">
      <xdr:nvSpPr>
        <xdr:cNvPr id="226" name="テキスト ボックス 225"/>
        <xdr:cNvSpPr txBox="1"/>
      </xdr:nvSpPr>
      <xdr:spPr>
        <a:xfrm>
          <a:off x="1066800" y="144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道内市町村平均及び類似団体平均と同水準であり、引き続き、総人件費の適正化に努める。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135637</xdr:rowOff>
    </xdr:from>
    <xdr:to>
      <xdr:col>81</xdr:col>
      <xdr:colOff>44450</xdr:colOff>
      <xdr:row>84</xdr:row>
      <xdr:rowOff>154939</xdr:rowOff>
    </xdr:to>
    <xdr:cxnSp macro="">
      <xdr:nvCxnSpPr>
        <xdr:cNvPr id="258" name="直線コネクタ 257"/>
        <xdr:cNvCxnSpPr/>
      </xdr:nvCxnSpPr>
      <xdr:spPr>
        <a:xfrm>
          <a:off x="16179800" y="14537437"/>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135637</xdr:rowOff>
    </xdr:from>
    <xdr:to>
      <xdr:col>77</xdr:col>
      <xdr:colOff>44450</xdr:colOff>
      <xdr:row>85</xdr:row>
      <xdr:rowOff>12446</xdr:rowOff>
    </xdr:to>
    <xdr:cxnSp macro="">
      <xdr:nvCxnSpPr>
        <xdr:cNvPr id="261" name="直線コネクタ 260"/>
        <xdr:cNvCxnSpPr/>
      </xdr:nvCxnSpPr>
      <xdr:spPr>
        <a:xfrm flipV="1">
          <a:off x="15290800" y="14537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2794</xdr:rowOff>
    </xdr:from>
    <xdr:to>
      <xdr:col>72</xdr:col>
      <xdr:colOff>203200</xdr:colOff>
      <xdr:row>85</xdr:row>
      <xdr:rowOff>12446</xdr:rowOff>
    </xdr:to>
    <xdr:cxnSp macro="">
      <xdr:nvCxnSpPr>
        <xdr:cNvPr id="264" name="直線コネクタ 263"/>
        <xdr:cNvCxnSpPr/>
      </xdr:nvCxnSpPr>
      <xdr:spPr>
        <a:xfrm>
          <a:off x="14401800" y="1457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2794</xdr:rowOff>
    </xdr:from>
    <xdr:to>
      <xdr:col>68</xdr:col>
      <xdr:colOff>152400</xdr:colOff>
      <xdr:row>85</xdr:row>
      <xdr:rowOff>12446</xdr:rowOff>
    </xdr:to>
    <xdr:cxnSp macro="">
      <xdr:nvCxnSpPr>
        <xdr:cNvPr id="267" name="直線コネクタ 266"/>
        <xdr:cNvCxnSpPr/>
      </xdr:nvCxnSpPr>
      <xdr:spPr>
        <a:xfrm flipV="1">
          <a:off x="13512800" y="1457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84837</xdr:rowOff>
    </xdr:from>
    <xdr:to>
      <xdr:col>77</xdr:col>
      <xdr:colOff>95250</xdr:colOff>
      <xdr:row>85</xdr:row>
      <xdr:rowOff>14987</xdr:rowOff>
    </xdr:to>
    <xdr:sp macro="" textlink="">
      <xdr:nvSpPr>
        <xdr:cNvPr id="279" name="楕円 278"/>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25164</xdr:rowOff>
    </xdr:from>
    <xdr:ext cx="736600" cy="259045"/>
    <xdr:sp macro="" textlink="">
      <xdr:nvSpPr>
        <xdr:cNvPr id="280" name="テキスト ボックス 279"/>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133096</xdr:rowOff>
    </xdr:from>
    <xdr:to>
      <xdr:col>73</xdr:col>
      <xdr:colOff>44450</xdr:colOff>
      <xdr:row>85</xdr:row>
      <xdr:rowOff>63246</xdr:rowOff>
    </xdr:to>
    <xdr:sp macro="" textlink="">
      <xdr:nvSpPr>
        <xdr:cNvPr id="281" name="楕円 280"/>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48023</xdr:rowOff>
    </xdr:from>
    <xdr:ext cx="762000" cy="259045"/>
    <xdr:sp macro="" textlink="">
      <xdr:nvSpPr>
        <xdr:cNvPr id="282" name="テキスト ボックス 281"/>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123444</xdr:rowOff>
    </xdr:from>
    <xdr:to>
      <xdr:col>68</xdr:col>
      <xdr:colOff>203200</xdr:colOff>
      <xdr:row>85</xdr:row>
      <xdr:rowOff>53594</xdr:rowOff>
    </xdr:to>
    <xdr:sp macro="" textlink="">
      <xdr:nvSpPr>
        <xdr:cNvPr id="283" name="楕円 282"/>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84" name="テキスト ボックス 283"/>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85" name="楕円 284"/>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86" name="テキスト ボックス 285"/>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道内市町村平均及び類似団体平均よりも上回っている。引き続き定員管理の適正化に努める。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124742</xdr:rowOff>
    </xdr:from>
    <xdr:to>
      <xdr:col>81</xdr:col>
      <xdr:colOff>44450</xdr:colOff>
      <xdr:row>61</xdr:row>
      <xdr:rowOff>152894</xdr:rowOff>
    </xdr:to>
    <xdr:cxnSp macro="">
      <xdr:nvCxnSpPr>
        <xdr:cNvPr id="321" name="直線コネクタ 320"/>
        <xdr:cNvCxnSpPr/>
      </xdr:nvCxnSpPr>
      <xdr:spPr>
        <a:xfrm>
          <a:off x="16179800" y="1058319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124742</xdr:rowOff>
    </xdr:to>
    <xdr:cxnSp macro="">
      <xdr:nvCxnSpPr>
        <xdr:cNvPr id="324" name="直線コネクタ 323"/>
        <xdr:cNvCxnSpPr/>
      </xdr:nvCxnSpPr>
      <xdr:spPr>
        <a:xfrm>
          <a:off x="15290800" y="1052957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63077</xdr:rowOff>
    </xdr:from>
    <xdr:to>
      <xdr:col>72</xdr:col>
      <xdr:colOff>203200</xdr:colOff>
      <xdr:row>61</xdr:row>
      <xdr:rowOff>71120</xdr:rowOff>
    </xdr:to>
    <xdr:cxnSp macro="">
      <xdr:nvCxnSpPr>
        <xdr:cNvPr id="327" name="直線コネクタ 326"/>
        <xdr:cNvCxnSpPr/>
      </xdr:nvCxnSpPr>
      <xdr:spPr>
        <a:xfrm>
          <a:off x="14401800" y="1052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4092</xdr:rowOff>
    </xdr:from>
    <xdr:to>
      <xdr:col>68</xdr:col>
      <xdr:colOff>152400</xdr:colOff>
      <xdr:row>61</xdr:row>
      <xdr:rowOff>63077</xdr:rowOff>
    </xdr:to>
    <xdr:cxnSp macro="">
      <xdr:nvCxnSpPr>
        <xdr:cNvPr id="330" name="直線コネクタ 329"/>
        <xdr:cNvCxnSpPr/>
      </xdr:nvCxnSpPr>
      <xdr:spPr>
        <a:xfrm>
          <a:off x="13512800" y="10462542"/>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102094</xdr:rowOff>
    </xdr:from>
    <xdr:to>
      <xdr:col>81</xdr:col>
      <xdr:colOff>95250</xdr:colOff>
      <xdr:row>62</xdr:row>
      <xdr:rowOff>32244</xdr:rowOff>
    </xdr:to>
    <xdr:sp macro="" textlink="">
      <xdr:nvSpPr>
        <xdr:cNvPr id="340" name="楕円 339"/>
        <xdr:cNvSpPr/>
      </xdr:nvSpPr>
      <xdr:spPr>
        <a:xfrm>
          <a:off x="16967200" y="10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74171</xdr:rowOff>
    </xdr:from>
    <xdr:ext cx="762000" cy="259045"/>
    <xdr:sp macro="" textlink="">
      <xdr:nvSpPr>
        <xdr:cNvPr id="341" name="定員管理の状況該当値テキスト"/>
        <xdr:cNvSpPr txBox="1"/>
      </xdr:nvSpPr>
      <xdr:spPr>
        <a:xfrm>
          <a:off x="17106900" y="1053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73942</xdr:rowOff>
    </xdr:from>
    <xdr:to>
      <xdr:col>77</xdr:col>
      <xdr:colOff>95250</xdr:colOff>
      <xdr:row>62</xdr:row>
      <xdr:rowOff>4092</xdr:rowOff>
    </xdr:to>
    <xdr:sp macro="" textlink="">
      <xdr:nvSpPr>
        <xdr:cNvPr id="342" name="楕円 341"/>
        <xdr:cNvSpPr/>
      </xdr:nvSpPr>
      <xdr:spPr>
        <a:xfrm>
          <a:off x="161290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160319</xdr:rowOff>
    </xdr:from>
    <xdr:ext cx="736600" cy="259045"/>
    <xdr:sp macro="" textlink="">
      <xdr:nvSpPr>
        <xdr:cNvPr id="343" name="テキスト ボックス 342"/>
        <xdr:cNvSpPr txBox="1"/>
      </xdr:nvSpPr>
      <xdr:spPr>
        <a:xfrm>
          <a:off x="15798800" y="1061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4" name="楕円 343"/>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106697</xdr:rowOff>
    </xdr:from>
    <xdr:ext cx="762000" cy="259045"/>
    <xdr:sp macro="" textlink="">
      <xdr:nvSpPr>
        <xdr:cNvPr id="345" name="テキスト ボックス 344"/>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12277</xdr:rowOff>
    </xdr:from>
    <xdr:to>
      <xdr:col>68</xdr:col>
      <xdr:colOff>203200</xdr:colOff>
      <xdr:row>61</xdr:row>
      <xdr:rowOff>113877</xdr:rowOff>
    </xdr:to>
    <xdr:sp macro="" textlink="">
      <xdr:nvSpPr>
        <xdr:cNvPr id="346" name="楕円 345"/>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47" name="テキスト ボックス 346"/>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124742</xdr:rowOff>
    </xdr:from>
    <xdr:to>
      <xdr:col>64</xdr:col>
      <xdr:colOff>152400</xdr:colOff>
      <xdr:row>61</xdr:row>
      <xdr:rowOff>54892</xdr:rowOff>
    </xdr:to>
    <xdr:sp macro="" textlink="">
      <xdr:nvSpPr>
        <xdr:cNvPr id="348" name="楕円 347"/>
        <xdr:cNvSpPr/>
      </xdr:nvSpPr>
      <xdr:spPr>
        <a:xfrm>
          <a:off x="13462000" y="104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39669</xdr:rowOff>
    </xdr:from>
    <xdr:ext cx="762000" cy="259045"/>
    <xdr:sp macro="" textlink="">
      <xdr:nvSpPr>
        <xdr:cNvPr id="349" name="テキスト ボックス 348"/>
        <xdr:cNvSpPr txBox="1"/>
      </xdr:nvSpPr>
      <xdr:spPr>
        <a:xfrm>
          <a:off x="13131800" y="1049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と同様に、人口急増時の社会資本整備による地方債償還額が増加したため道内市町村平均を大きく上回っており、類似団体の中でも高い比率となっている。しかし、償還額については、平成１９年度をピークとして緩やかではある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latin typeface="ＭＳ Ｐゴシック" panose="020B0600070205080204" pitchFamily="50" charset="-128"/>
              <a:ea typeface="ＭＳ Ｐゴシック" panose="020B0600070205080204" pitchFamily="50" charset="-128"/>
            </a:rPr>
            <a:t>を続けており、引き続き比率の低下に努める。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49530</xdr:rowOff>
    </xdr:to>
    <xdr:cxnSp macro="">
      <xdr:nvCxnSpPr>
        <xdr:cNvPr id="380" name="直線コネクタ 379"/>
        <xdr:cNvCxnSpPr/>
      </xdr:nvCxnSpPr>
      <xdr:spPr>
        <a:xfrm flipV="1">
          <a:off x="16179800" y="72311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92964</xdr:rowOff>
    </xdr:to>
    <xdr:cxnSp macro="">
      <xdr:nvCxnSpPr>
        <xdr:cNvPr id="383" name="直線コネクタ 382"/>
        <xdr:cNvCxnSpPr/>
      </xdr:nvCxnSpPr>
      <xdr:spPr>
        <a:xfrm flipV="1">
          <a:off x="15290800" y="72504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42</xdr:row>
      <xdr:rowOff>141224</xdr:rowOff>
    </xdr:to>
    <xdr:cxnSp macro="">
      <xdr:nvCxnSpPr>
        <xdr:cNvPr id="386" name="直線コネクタ 385"/>
        <xdr:cNvCxnSpPr/>
      </xdr:nvCxnSpPr>
      <xdr:spPr>
        <a:xfrm flipV="1">
          <a:off x="14401800" y="72938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42164</xdr:rowOff>
    </xdr:to>
    <xdr:cxnSp macro="">
      <xdr:nvCxnSpPr>
        <xdr:cNvPr id="389" name="直線コネクタ 388"/>
        <xdr:cNvCxnSpPr/>
      </xdr:nvCxnSpPr>
      <xdr:spPr>
        <a:xfrm flipV="1">
          <a:off x="13512800" y="73421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9" name="楕円 398"/>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400"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1" name="楕円 400"/>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2" name="テキスト ボックス 401"/>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3" name="楕円 402"/>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4" name="テキスト ボックス 403"/>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5" name="楕円 404"/>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6" name="テキスト ボックス 405"/>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162814</xdr:rowOff>
    </xdr:from>
    <xdr:to>
      <xdr:col>64</xdr:col>
      <xdr:colOff>152400</xdr:colOff>
      <xdr:row>43</xdr:row>
      <xdr:rowOff>92964</xdr:rowOff>
    </xdr:to>
    <xdr:sp macro="" textlink="">
      <xdr:nvSpPr>
        <xdr:cNvPr id="407" name="楕円 406"/>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77741</xdr:rowOff>
    </xdr:from>
    <xdr:ext cx="762000" cy="259045"/>
    <xdr:sp macro="" textlink="">
      <xdr:nvSpPr>
        <xdr:cNvPr id="408" name="テキスト ボックス 407"/>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急増時における社会資本整備のために発行した地方債や公営企業等への繰入等により、道内市町村及び類似団体平均を大幅に上回る比率となっている。地方債残高については、平成１５年度末の１９７億円をピークに減少しており、今後も新規発行地方債を抑制するとともに充当可能基金の増額を図るなど、比率の低下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112077</xdr:rowOff>
    </xdr:from>
    <xdr:to>
      <xdr:col>81</xdr:col>
      <xdr:colOff>44450</xdr:colOff>
      <xdr:row>17</xdr:row>
      <xdr:rowOff>48609</xdr:rowOff>
    </xdr:to>
    <xdr:cxnSp macro="">
      <xdr:nvCxnSpPr>
        <xdr:cNvPr id="438" name="直線コネクタ 437"/>
        <xdr:cNvCxnSpPr/>
      </xdr:nvCxnSpPr>
      <xdr:spPr>
        <a:xfrm flipV="1">
          <a:off x="16179800" y="2855277"/>
          <a:ext cx="8382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48609</xdr:rowOff>
    </xdr:from>
    <xdr:to>
      <xdr:col>77</xdr:col>
      <xdr:colOff>44450</xdr:colOff>
      <xdr:row>17</xdr:row>
      <xdr:rowOff>147542</xdr:rowOff>
    </xdr:to>
    <xdr:cxnSp macro="">
      <xdr:nvCxnSpPr>
        <xdr:cNvPr id="441" name="直線コネクタ 440"/>
        <xdr:cNvCxnSpPr/>
      </xdr:nvCxnSpPr>
      <xdr:spPr>
        <a:xfrm flipV="1">
          <a:off x="15290800" y="296325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147542</xdr:rowOff>
    </xdr:from>
    <xdr:to>
      <xdr:col>72</xdr:col>
      <xdr:colOff>203200</xdr:colOff>
      <xdr:row>18</xdr:row>
      <xdr:rowOff>55721</xdr:rowOff>
    </xdr:to>
    <xdr:cxnSp macro="">
      <xdr:nvCxnSpPr>
        <xdr:cNvPr id="444" name="直線コネクタ 443"/>
        <xdr:cNvCxnSpPr/>
      </xdr:nvCxnSpPr>
      <xdr:spPr>
        <a:xfrm flipV="1">
          <a:off x="14401800" y="306219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55721</xdr:rowOff>
    </xdr:from>
    <xdr:to>
      <xdr:col>68</xdr:col>
      <xdr:colOff>152400</xdr:colOff>
      <xdr:row>18</xdr:row>
      <xdr:rowOff>106998</xdr:rowOff>
    </xdr:to>
    <xdr:cxnSp macro="">
      <xdr:nvCxnSpPr>
        <xdr:cNvPr id="447" name="直線コネクタ 446"/>
        <xdr:cNvCxnSpPr/>
      </xdr:nvCxnSpPr>
      <xdr:spPr>
        <a:xfrm flipV="1">
          <a:off x="13512800" y="3141821"/>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61277</xdr:rowOff>
    </xdr:from>
    <xdr:to>
      <xdr:col>81</xdr:col>
      <xdr:colOff>95250</xdr:colOff>
      <xdr:row>16</xdr:row>
      <xdr:rowOff>162877</xdr:rowOff>
    </xdr:to>
    <xdr:sp macro="" textlink="">
      <xdr:nvSpPr>
        <xdr:cNvPr id="457" name="楕円 456"/>
        <xdr:cNvSpPr/>
      </xdr:nvSpPr>
      <xdr:spPr>
        <a:xfrm>
          <a:off x="169672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33354</xdr:rowOff>
    </xdr:from>
    <xdr:ext cx="762000" cy="259045"/>
    <xdr:sp macro="" textlink="">
      <xdr:nvSpPr>
        <xdr:cNvPr id="458" name="将来負担の状況該当値テキスト"/>
        <xdr:cNvSpPr txBox="1"/>
      </xdr:nvSpPr>
      <xdr:spPr>
        <a:xfrm>
          <a:off x="17106900" y="277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169259</xdr:rowOff>
    </xdr:from>
    <xdr:to>
      <xdr:col>77</xdr:col>
      <xdr:colOff>95250</xdr:colOff>
      <xdr:row>17</xdr:row>
      <xdr:rowOff>99409</xdr:rowOff>
    </xdr:to>
    <xdr:sp macro="" textlink="">
      <xdr:nvSpPr>
        <xdr:cNvPr id="459" name="楕円 458"/>
        <xdr:cNvSpPr/>
      </xdr:nvSpPr>
      <xdr:spPr>
        <a:xfrm>
          <a:off x="16129000" y="2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84186</xdr:rowOff>
    </xdr:from>
    <xdr:ext cx="736600" cy="259045"/>
    <xdr:sp macro="" textlink="">
      <xdr:nvSpPr>
        <xdr:cNvPr id="460" name="テキスト ボックス 459"/>
        <xdr:cNvSpPr txBox="1"/>
      </xdr:nvSpPr>
      <xdr:spPr>
        <a:xfrm>
          <a:off x="15798800" y="299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96742</xdr:rowOff>
    </xdr:from>
    <xdr:to>
      <xdr:col>73</xdr:col>
      <xdr:colOff>44450</xdr:colOff>
      <xdr:row>18</xdr:row>
      <xdr:rowOff>26892</xdr:rowOff>
    </xdr:to>
    <xdr:sp macro="" textlink="">
      <xdr:nvSpPr>
        <xdr:cNvPr id="461" name="楕円 460"/>
        <xdr:cNvSpPr/>
      </xdr:nvSpPr>
      <xdr:spPr>
        <a:xfrm>
          <a:off x="15240000" y="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11669</xdr:rowOff>
    </xdr:from>
    <xdr:ext cx="762000" cy="259045"/>
    <xdr:sp macro="" textlink="">
      <xdr:nvSpPr>
        <xdr:cNvPr id="462" name="テキスト ボックス 461"/>
        <xdr:cNvSpPr txBox="1"/>
      </xdr:nvSpPr>
      <xdr:spPr>
        <a:xfrm>
          <a:off x="14909800" y="30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4921</xdr:rowOff>
    </xdr:from>
    <xdr:to>
      <xdr:col>68</xdr:col>
      <xdr:colOff>203200</xdr:colOff>
      <xdr:row>18</xdr:row>
      <xdr:rowOff>106521</xdr:rowOff>
    </xdr:to>
    <xdr:sp macro="" textlink="">
      <xdr:nvSpPr>
        <xdr:cNvPr id="463" name="楕円 462"/>
        <xdr:cNvSpPr/>
      </xdr:nvSpPr>
      <xdr:spPr>
        <a:xfrm>
          <a:off x="14351000" y="30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91298</xdr:rowOff>
    </xdr:from>
    <xdr:ext cx="762000" cy="259045"/>
    <xdr:sp macro="" textlink="">
      <xdr:nvSpPr>
        <xdr:cNvPr id="464" name="テキスト ボックス 463"/>
        <xdr:cNvSpPr txBox="1"/>
      </xdr:nvSpPr>
      <xdr:spPr>
        <a:xfrm>
          <a:off x="14020800" y="31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56198</xdr:rowOff>
    </xdr:from>
    <xdr:to>
      <xdr:col>64</xdr:col>
      <xdr:colOff>152400</xdr:colOff>
      <xdr:row>18</xdr:row>
      <xdr:rowOff>157798</xdr:rowOff>
    </xdr:to>
    <xdr:sp macro="" textlink="">
      <xdr:nvSpPr>
        <xdr:cNvPr id="465" name="楕円 464"/>
        <xdr:cNvSpPr/>
      </xdr:nvSpPr>
      <xdr:spPr>
        <a:xfrm>
          <a:off x="134620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142574</xdr:rowOff>
    </xdr:from>
    <xdr:ext cx="762000" cy="259045"/>
    <xdr:sp macro="" textlink="">
      <xdr:nvSpPr>
        <xdr:cNvPr id="466" name="テキスト ボックス 465"/>
        <xdr:cNvSpPr txBox="1"/>
      </xdr:nvSpPr>
      <xdr:spPr>
        <a:xfrm>
          <a:off x="13131800" y="322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道内市町村平均及び類似団体平均</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より低い水準となっている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今後は、町民ニーズの多様化・高度化に適切に対応していくため、適正な人員の確保・配置が必要となり、人件費の増加が見込まれるが、引き続き効率的な人員配置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化を推進し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104140</xdr:rowOff>
    </xdr:to>
    <xdr:cxnSp macro="">
      <xdr:nvCxnSpPr>
        <xdr:cNvPr id="66" name="直線コネクタ 65"/>
        <xdr:cNvCxnSpPr/>
      </xdr:nvCxnSpPr>
      <xdr:spPr>
        <a:xfrm flipV="1">
          <a:off x="3987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104140</xdr:rowOff>
    </xdr:to>
    <xdr:cxnSp macro="">
      <xdr:nvCxnSpPr>
        <xdr:cNvPr id="69" name="直線コネクタ 68"/>
        <xdr:cNvCxnSpPr/>
      </xdr:nvCxnSpPr>
      <xdr:spPr>
        <a:xfrm>
          <a:off x="3098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43180</xdr:rowOff>
    </xdr:to>
    <xdr:cxnSp macro="">
      <xdr:nvCxnSpPr>
        <xdr:cNvPr id="72" name="直線コネクタ 71"/>
        <xdr:cNvCxnSpPr/>
      </xdr:nvCxnSpPr>
      <xdr:spPr>
        <a:xfrm flipV="1">
          <a:off x="2209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50800</xdr:rowOff>
    </xdr:to>
    <xdr:cxnSp macro="">
      <xdr:nvCxnSpPr>
        <xdr:cNvPr id="75" name="直線コネクタ 74"/>
        <xdr:cNvCxnSpPr/>
      </xdr:nvCxnSpPr>
      <xdr:spPr>
        <a:xfrm flipV="1">
          <a:off x="1320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道内市町村平均及び類似団体平均より低い水準となっている。今後は、建築資材の高騰</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などによる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増加が予測されるため、引き続き行政コストの削減に努める。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60325</xdr:rowOff>
    </xdr:from>
    <xdr:to>
      <xdr:col>82</xdr:col>
      <xdr:colOff>107950</xdr:colOff>
      <xdr:row>15</xdr:row>
      <xdr:rowOff>69850</xdr:rowOff>
    </xdr:to>
    <xdr:cxnSp macro="">
      <xdr:nvCxnSpPr>
        <xdr:cNvPr id="131" name="直線コネクタ 130"/>
        <xdr:cNvCxnSpPr/>
      </xdr:nvCxnSpPr>
      <xdr:spPr>
        <a:xfrm>
          <a:off x="15671800" y="2632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60325</xdr:rowOff>
    </xdr:to>
    <xdr:cxnSp macro="">
      <xdr:nvCxnSpPr>
        <xdr:cNvPr id="134" name="直線コネクタ 133"/>
        <xdr:cNvCxnSpPr/>
      </xdr:nvCxnSpPr>
      <xdr:spPr>
        <a:xfrm>
          <a:off x="14782800" y="2555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14</xdr:row>
      <xdr:rowOff>165100</xdr:rowOff>
    </xdr:to>
    <xdr:cxnSp macro="">
      <xdr:nvCxnSpPr>
        <xdr:cNvPr id="137" name="直線コネクタ 136"/>
        <xdr:cNvCxnSpPr/>
      </xdr:nvCxnSpPr>
      <xdr:spPr>
        <a:xfrm flipV="1">
          <a:off x="13893800" y="2555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165100</xdr:rowOff>
    </xdr:to>
    <xdr:cxnSp macro="">
      <xdr:nvCxnSpPr>
        <xdr:cNvPr id="140" name="直線コネクタ 139"/>
        <xdr:cNvCxnSpPr/>
      </xdr:nvCxnSpPr>
      <xdr:spPr>
        <a:xfrm>
          <a:off x="13004800" y="248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50" name="楕円 149"/>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51"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xdr:rowOff>
    </xdr:from>
    <xdr:to>
      <xdr:col>78</xdr:col>
      <xdr:colOff>120650</xdr:colOff>
      <xdr:row>15</xdr:row>
      <xdr:rowOff>111125</xdr:rowOff>
    </xdr:to>
    <xdr:sp macro="" textlink="">
      <xdr:nvSpPr>
        <xdr:cNvPr id="152" name="楕円 151"/>
        <xdr:cNvSpPr/>
      </xdr:nvSpPr>
      <xdr:spPr>
        <a:xfrm>
          <a:off x="1562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121302</xdr:rowOff>
    </xdr:from>
    <xdr:ext cx="736600" cy="259045"/>
    <xdr:sp macro="" textlink="">
      <xdr:nvSpPr>
        <xdr:cNvPr id="153" name="テキスト ボックス 152"/>
        <xdr:cNvSpPr txBox="1"/>
      </xdr:nvSpPr>
      <xdr:spPr>
        <a:xfrm>
          <a:off x="15290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54" name="楕円 153"/>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55" name="テキスト ボックス 154"/>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6" name="楕円 155"/>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7" name="テキスト ボックス 156"/>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8" name="楕円 157"/>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9" name="テキスト ボックス 158"/>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道内市町村平均及び類似団体平均より低い水準となっている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町独自の施策については、慎重に協議し、社会保障関係経費の急激な増加の抑制に努める。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120650</xdr:rowOff>
    </xdr:to>
    <xdr:cxnSp macro="">
      <xdr:nvCxnSpPr>
        <xdr:cNvPr id="192" name="直線コネクタ 191"/>
        <xdr:cNvCxnSpPr/>
      </xdr:nvCxnSpPr>
      <xdr:spPr>
        <a:xfrm>
          <a:off x="3987800" y="919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63500</xdr:rowOff>
    </xdr:to>
    <xdr:cxnSp macro="">
      <xdr:nvCxnSpPr>
        <xdr:cNvPr id="195" name="直線コネクタ 194"/>
        <xdr:cNvCxnSpPr/>
      </xdr:nvCxnSpPr>
      <xdr:spPr>
        <a:xfrm flipV="1">
          <a:off x="3098800" y="919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63500</xdr:rowOff>
    </xdr:to>
    <xdr:cxnSp macro="">
      <xdr:nvCxnSpPr>
        <xdr:cNvPr id="198" name="直線コネクタ 197"/>
        <xdr:cNvCxnSpPr/>
      </xdr:nvCxnSpPr>
      <xdr:spPr>
        <a:xfrm>
          <a:off x="2209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50800</xdr:rowOff>
    </xdr:to>
    <xdr:cxnSp macro="">
      <xdr:nvCxnSpPr>
        <xdr:cNvPr id="201" name="直線コネクタ 200"/>
        <xdr:cNvCxnSpPr/>
      </xdr:nvCxnSpPr>
      <xdr:spPr>
        <a:xfrm>
          <a:off x="1320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11" name="楕円 210"/>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2"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3" name="楕円 21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4" name="テキスト ボックス 21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5" name="楕円 214"/>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6" name="テキスト ボックス 215"/>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9" name="楕円 218"/>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20" name="テキスト ボックス 219"/>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その他のうち繰出金については、人口</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人当たりの決算額で道内市町村平均及び類似団体平均を上回っている。また、当町は特別豪雪地帯に指定されており、除雪経費が大きな割合を占めるため数値が高い傾向にある。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各特別会計の事業内容を注視し、過大になることがないよう適正化に努める。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60</xdr:row>
      <xdr:rowOff>104140</xdr:rowOff>
    </xdr:to>
    <xdr:cxnSp macro="">
      <xdr:nvCxnSpPr>
        <xdr:cNvPr id="253" name="直線コネクタ 252"/>
        <xdr:cNvCxnSpPr/>
      </xdr:nvCxnSpPr>
      <xdr:spPr>
        <a:xfrm>
          <a:off x="15671800" y="1034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58420</xdr:rowOff>
    </xdr:to>
    <xdr:cxnSp macro="">
      <xdr:nvCxnSpPr>
        <xdr:cNvPr id="256" name="直線コネクタ 255"/>
        <xdr:cNvCxnSpPr/>
      </xdr:nvCxnSpPr>
      <xdr:spPr>
        <a:xfrm>
          <a:off x="14782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92710</xdr:rowOff>
    </xdr:to>
    <xdr:cxnSp macro="">
      <xdr:nvCxnSpPr>
        <xdr:cNvPr id="259" name="直線コネクタ 258"/>
        <xdr:cNvCxnSpPr/>
      </xdr:nvCxnSpPr>
      <xdr:spPr>
        <a:xfrm>
          <a:off x="13893800" y="1007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134620</xdr:rowOff>
    </xdr:to>
    <xdr:cxnSp macro="">
      <xdr:nvCxnSpPr>
        <xdr:cNvPr id="262" name="直線コネクタ 261"/>
        <xdr:cNvCxnSpPr/>
      </xdr:nvCxnSpPr>
      <xdr:spPr>
        <a:xfrm>
          <a:off x="13004800" y="1000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53340</xdr:rowOff>
    </xdr:from>
    <xdr:to>
      <xdr:col>82</xdr:col>
      <xdr:colOff>158750</xdr:colOff>
      <xdr:row>60</xdr:row>
      <xdr:rowOff>154940</xdr:rowOff>
    </xdr:to>
    <xdr:sp macro="" textlink="">
      <xdr:nvSpPr>
        <xdr:cNvPr id="272" name="楕円 271"/>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133367</xdr:rowOff>
    </xdr:from>
    <xdr:ext cx="762000" cy="259045"/>
    <xdr:sp macro="" textlink="">
      <xdr:nvSpPr>
        <xdr:cNvPr id="273"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4" name="楕円 273"/>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5" name="テキスト ボックス 274"/>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6" name="楕円 275"/>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7" name="テキスト ボックス 276"/>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8" name="楕円 277"/>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9" name="テキスト ボックス 278"/>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80" name="楕円 279"/>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81" name="テキスト ボックス 280"/>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水道事業に対する高料金対策繰出金等により、道内市町村平均及び類似団体平均を上回っている。引き続き事業内容を注視し、適正化に努める。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50256</xdr:rowOff>
    </xdr:to>
    <xdr:cxnSp macro="">
      <xdr:nvCxnSpPr>
        <xdr:cNvPr id="316" name="直線コネクタ 315"/>
        <xdr:cNvCxnSpPr/>
      </xdr:nvCxnSpPr>
      <xdr:spPr>
        <a:xfrm>
          <a:off x="15671800" y="63677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162923</xdr:rowOff>
    </xdr:from>
    <xdr:to>
      <xdr:col>78</xdr:col>
      <xdr:colOff>69850</xdr:colOff>
      <xdr:row>37</xdr:row>
      <xdr:rowOff>24130</xdr:rowOff>
    </xdr:to>
    <xdr:cxnSp macro="">
      <xdr:nvCxnSpPr>
        <xdr:cNvPr id="319" name="直線コネクタ 318"/>
        <xdr:cNvCxnSpPr/>
      </xdr:nvCxnSpPr>
      <xdr:spPr>
        <a:xfrm>
          <a:off x="14782800" y="6335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162923</xdr:rowOff>
    </xdr:from>
    <xdr:to>
      <xdr:col>73</xdr:col>
      <xdr:colOff>180975</xdr:colOff>
      <xdr:row>36</xdr:row>
      <xdr:rowOff>169454</xdr:rowOff>
    </xdr:to>
    <xdr:cxnSp macro="">
      <xdr:nvCxnSpPr>
        <xdr:cNvPr id="322" name="直線コネクタ 321"/>
        <xdr:cNvCxnSpPr/>
      </xdr:nvCxnSpPr>
      <xdr:spPr>
        <a:xfrm flipV="1">
          <a:off x="13893800" y="6335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91077</xdr:rowOff>
    </xdr:from>
    <xdr:to>
      <xdr:col>69</xdr:col>
      <xdr:colOff>92075</xdr:colOff>
      <xdr:row>36</xdr:row>
      <xdr:rowOff>169454</xdr:rowOff>
    </xdr:to>
    <xdr:cxnSp macro="">
      <xdr:nvCxnSpPr>
        <xdr:cNvPr id="325" name="直線コネクタ 324"/>
        <xdr:cNvCxnSpPr/>
      </xdr:nvCxnSpPr>
      <xdr:spPr>
        <a:xfrm>
          <a:off x="13004800" y="62632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35" name="楕円 334"/>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142983</xdr:rowOff>
    </xdr:from>
    <xdr:ext cx="762000" cy="259045"/>
    <xdr:sp macro="" textlink="">
      <xdr:nvSpPr>
        <xdr:cNvPr id="336" name="補助費等該当値テキスト"/>
        <xdr:cNvSpPr txBox="1"/>
      </xdr:nvSpPr>
      <xdr:spPr>
        <a:xfrm>
          <a:off x="16598900" y="631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7" name="楕円 336"/>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8" name="テキスト ボックス 33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112123</xdr:rowOff>
    </xdr:from>
    <xdr:to>
      <xdr:col>74</xdr:col>
      <xdr:colOff>31750</xdr:colOff>
      <xdr:row>37</xdr:row>
      <xdr:rowOff>42273</xdr:rowOff>
    </xdr:to>
    <xdr:sp macro="" textlink="">
      <xdr:nvSpPr>
        <xdr:cNvPr id="339" name="楕円 338"/>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27050</xdr:rowOff>
    </xdr:from>
    <xdr:ext cx="762000" cy="259045"/>
    <xdr:sp macro="" textlink="">
      <xdr:nvSpPr>
        <xdr:cNvPr id="340" name="テキスト ボックス 339"/>
        <xdr:cNvSpPr txBox="1"/>
      </xdr:nvSpPr>
      <xdr:spPr>
        <a:xfrm>
          <a:off x="14401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41" name="楕円 340"/>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42" name="テキスト ボックス 341"/>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43" name="楕円 342"/>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126654</xdr:rowOff>
    </xdr:from>
    <xdr:ext cx="762000" cy="259045"/>
    <xdr:sp macro="" textlink="">
      <xdr:nvSpPr>
        <xdr:cNvPr id="344" name="テキスト ボックス 343"/>
        <xdr:cNvSpPr txBox="1"/>
      </xdr:nvSpPr>
      <xdr:spPr>
        <a:xfrm>
          <a:off x="12623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年度の人口急増時に実施した社会資本整備事業に伴う地方債の発行により地方債残高が増加した影響で、地方債の元利償還金は類似団体平均額を上回っている。</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年度をピークに緩やかではあるが減少を続けており、引き続き公債費の縮減に努める。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8128</xdr:rowOff>
    </xdr:to>
    <xdr:cxnSp macro="">
      <xdr:nvCxnSpPr>
        <xdr:cNvPr id="374" name="直線コネクタ 373"/>
        <xdr:cNvCxnSpPr/>
      </xdr:nvCxnSpPr>
      <xdr:spPr>
        <a:xfrm flipV="1">
          <a:off x="3987800" y="13344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12700</xdr:rowOff>
    </xdr:to>
    <xdr:cxnSp macro="">
      <xdr:nvCxnSpPr>
        <xdr:cNvPr id="377" name="直線コネクタ 376"/>
        <xdr:cNvCxnSpPr/>
      </xdr:nvCxnSpPr>
      <xdr:spPr>
        <a:xfrm flipV="1">
          <a:off x="3098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67563</xdr:rowOff>
    </xdr:to>
    <xdr:cxnSp macro="">
      <xdr:nvCxnSpPr>
        <xdr:cNvPr id="380" name="直線コネクタ 379"/>
        <xdr:cNvCxnSpPr/>
      </xdr:nvCxnSpPr>
      <xdr:spPr>
        <a:xfrm flipV="1">
          <a:off x="2209800" y="133858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159004</xdr:rowOff>
    </xdr:to>
    <xdr:cxnSp macro="">
      <xdr:nvCxnSpPr>
        <xdr:cNvPr id="383" name="直線コネクタ 382"/>
        <xdr:cNvCxnSpPr/>
      </xdr:nvCxnSpPr>
      <xdr:spPr>
        <a:xfrm flipV="1">
          <a:off x="1320800" y="134406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93" name="楕円 392"/>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94"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5" name="楕円 394"/>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96" name="テキスト ボックス 395"/>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7" name="楕円 396"/>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8" name="テキスト ボックス 397"/>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9" name="楕円 398"/>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400" name="テキスト ボックス 39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401" name="楕円 400"/>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402" name="テキスト ボックス 401"/>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公債費以外に係る比率は道内市町村平均及び類似団体平均を上回っている。今後も、事務事業の見直し等による行政コストの削減に努める。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1270</xdr:rowOff>
    </xdr:to>
    <xdr:cxnSp macro="">
      <xdr:nvCxnSpPr>
        <xdr:cNvPr id="435" name="直線コネクタ 434"/>
        <xdr:cNvCxnSpPr/>
      </xdr:nvCxnSpPr>
      <xdr:spPr>
        <a:xfrm>
          <a:off x="15671800" y="13168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76</xdr:row>
      <xdr:rowOff>138430</xdr:rowOff>
    </xdr:to>
    <xdr:cxnSp macro="">
      <xdr:nvCxnSpPr>
        <xdr:cNvPr id="438" name="直線コネクタ 437"/>
        <xdr:cNvCxnSpPr/>
      </xdr:nvCxnSpPr>
      <xdr:spPr>
        <a:xfrm>
          <a:off x="14782800" y="130543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24130</xdr:rowOff>
    </xdr:to>
    <xdr:cxnSp macro="">
      <xdr:nvCxnSpPr>
        <xdr:cNvPr id="441" name="直線コネクタ 440"/>
        <xdr:cNvCxnSpPr/>
      </xdr:nvCxnSpPr>
      <xdr:spPr>
        <a:xfrm>
          <a:off x="13893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xdr:rowOff>
    </xdr:from>
    <xdr:to>
      <xdr:col>69</xdr:col>
      <xdr:colOff>92075</xdr:colOff>
      <xdr:row>75</xdr:row>
      <xdr:rowOff>138430</xdr:rowOff>
    </xdr:to>
    <xdr:cxnSp macro="">
      <xdr:nvCxnSpPr>
        <xdr:cNvPr id="444" name="直線コネクタ 443"/>
        <xdr:cNvCxnSpPr/>
      </xdr:nvCxnSpPr>
      <xdr:spPr>
        <a:xfrm>
          <a:off x="13004800" y="12871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4" name="楕円 45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55" name="公債費以外該当値テキスト"/>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56" name="楕円 455"/>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2557</xdr:rowOff>
    </xdr:from>
    <xdr:ext cx="736600" cy="259045"/>
    <xdr:sp macro="" textlink="">
      <xdr:nvSpPr>
        <xdr:cNvPr id="457" name="テキスト ボックス 456"/>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58" name="楕円 457"/>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85107</xdr:rowOff>
    </xdr:from>
    <xdr:ext cx="762000" cy="259045"/>
    <xdr:sp macro="" textlink="">
      <xdr:nvSpPr>
        <xdr:cNvPr id="459" name="テキスト ボックス 458"/>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60" name="楕円 45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61" name="テキスト ボックス 46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133350</xdr:rowOff>
    </xdr:from>
    <xdr:to>
      <xdr:col>65</xdr:col>
      <xdr:colOff>53975</xdr:colOff>
      <xdr:row>75</xdr:row>
      <xdr:rowOff>63500</xdr:rowOff>
    </xdr:to>
    <xdr:sp macro="" textlink="">
      <xdr:nvSpPr>
        <xdr:cNvPr id="462" name="楕円 461"/>
        <xdr:cNvSpPr/>
      </xdr:nvSpPr>
      <xdr:spPr>
        <a:xfrm>
          <a:off x="12954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73677</xdr:rowOff>
    </xdr:from>
    <xdr:ext cx="762000" cy="259045"/>
    <xdr:sp macro="" textlink="">
      <xdr:nvSpPr>
        <xdr:cNvPr id="463" name="テキスト ボックス 462"/>
        <xdr:cNvSpPr txBox="1"/>
      </xdr:nvSpPr>
      <xdr:spPr>
        <a:xfrm>
          <a:off x="12623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67094</xdr:rowOff>
    </xdr:from>
    <xdr:to>
      <xdr:col>29</xdr:col>
      <xdr:colOff>127000</xdr:colOff>
      <xdr:row>15</xdr:row>
      <xdr:rowOff>117983</xdr:rowOff>
    </xdr:to>
    <xdr:cxnSp macro="">
      <xdr:nvCxnSpPr>
        <xdr:cNvPr id="50" name="直線コネクタ 49"/>
        <xdr:cNvCxnSpPr/>
      </xdr:nvCxnSpPr>
      <xdr:spPr bwMode="auto">
        <a:xfrm flipV="1">
          <a:off x="5003800" y="2686469"/>
          <a:ext cx="647700" cy="5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117983</xdr:rowOff>
    </xdr:from>
    <xdr:to>
      <xdr:col>26</xdr:col>
      <xdr:colOff>50800</xdr:colOff>
      <xdr:row>15</xdr:row>
      <xdr:rowOff>165519</xdr:rowOff>
    </xdr:to>
    <xdr:cxnSp macro="">
      <xdr:nvCxnSpPr>
        <xdr:cNvPr id="53" name="直線コネクタ 52"/>
        <xdr:cNvCxnSpPr/>
      </xdr:nvCxnSpPr>
      <xdr:spPr bwMode="auto">
        <a:xfrm flipV="1">
          <a:off x="4305300" y="2737358"/>
          <a:ext cx="698500" cy="4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165519</xdr:rowOff>
    </xdr:from>
    <xdr:to>
      <xdr:col>22</xdr:col>
      <xdr:colOff>114300</xdr:colOff>
      <xdr:row>16</xdr:row>
      <xdr:rowOff>38151</xdr:rowOff>
    </xdr:to>
    <xdr:cxnSp macro="">
      <xdr:nvCxnSpPr>
        <xdr:cNvPr id="56" name="直線コネクタ 55"/>
        <xdr:cNvCxnSpPr/>
      </xdr:nvCxnSpPr>
      <xdr:spPr bwMode="auto">
        <a:xfrm flipV="1">
          <a:off x="3606800" y="2784894"/>
          <a:ext cx="698500" cy="4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38151</xdr:rowOff>
    </xdr:from>
    <xdr:to>
      <xdr:col>18</xdr:col>
      <xdr:colOff>177800</xdr:colOff>
      <xdr:row>16</xdr:row>
      <xdr:rowOff>89052</xdr:rowOff>
    </xdr:to>
    <xdr:cxnSp macro="">
      <xdr:nvCxnSpPr>
        <xdr:cNvPr id="59" name="直線コネクタ 58"/>
        <xdr:cNvCxnSpPr/>
      </xdr:nvCxnSpPr>
      <xdr:spPr bwMode="auto">
        <a:xfrm flipV="1">
          <a:off x="2908300" y="2828976"/>
          <a:ext cx="698500" cy="50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16294</xdr:rowOff>
    </xdr:from>
    <xdr:to>
      <xdr:col>29</xdr:col>
      <xdr:colOff>177800</xdr:colOff>
      <xdr:row>15</xdr:row>
      <xdr:rowOff>117894</xdr:rowOff>
    </xdr:to>
    <xdr:sp macro="" textlink="">
      <xdr:nvSpPr>
        <xdr:cNvPr id="69" name="楕円 68"/>
        <xdr:cNvSpPr/>
      </xdr:nvSpPr>
      <xdr:spPr bwMode="auto">
        <a:xfrm>
          <a:off x="5600700" y="263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32821</xdr:rowOff>
    </xdr:from>
    <xdr:ext cx="762000" cy="259045"/>
    <xdr:sp macro="" textlink="">
      <xdr:nvSpPr>
        <xdr:cNvPr id="70" name="人口1人当たり決算額の推移該当値テキスト130"/>
        <xdr:cNvSpPr txBox="1"/>
      </xdr:nvSpPr>
      <xdr:spPr>
        <a:xfrm>
          <a:off x="5740400" y="248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67183</xdr:rowOff>
    </xdr:from>
    <xdr:to>
      <xdr:col>26</xdr:col>
      <xdr:colOff>101600</xdr:colOff>
      <xdr:row>15</xdr:row>
      <xdr:rowOff>168783</xdr:rowOff>
    </xdr:to>
    <xdr:sp macro="" textlink="">
      <xdr:nvSpPr>
        <xdr:cNvPr id="71" name="楕円 70"/>
        <xdr:cNvSpPr/>
      </xdr:nvSpPr>
      <xdr:spPr bwMode="auto">
        <a:xfrm>
          <a:off x="4953000" y="268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7510</xdr:rowOff>
    </xdr:from>
    <xdr:ext cx="736600" cy="259045"/>
    <xdr:sp macro="" textlink="">
      <xdr:nvSpPr>
        <xdr:cNvPr id="72" name="テキスト ボックス 71"/>
        <xdr:cNvSpPr txBox="1"/>
      </xdr:nvSpPr>
      <xdr:spPr>
        <a:xfrm>
          <a:off x="4622800" y="2455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114719</xdr:rowOff>
    </xdr:from>
    <xdr:to>
      <xdr:col>22</xdr:col>
      <xdr:colOff>165100</xdr:colOff>
      <xdr:row>16</xdr:row>
      <xdr:rowOff>44869</xdr:rowOff>
    </xdr:to>
    <xdr:sp macro="" textlink="">
      <xdr:nvSpPr>
        <xdr:cNvPr id="73" name="楕円 72"/>
        <xdr:cNvSpPr/>
      </xdr:nvSpPr>
      <xdr:spPr bwMode="auto">
        <a:xfrm>
          <a:off x="4254500" y="273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55046</xdr:rowOff>
    </xdr:from>
    <xdr:ext cx="762000" cy="259045"/>
    <xdr:sp macro="" textlink="">
      <xdr:nvSpPr>
        <xdr:cNvPr id="74" name="テキスト ボックス 73"/>
        <xdr:cNvSpPr txBox="1"/>
      </xdr:nvSpPr>
      <xdr:spPr>
        <a:xfrm>
          <a:off x="3924300" y="250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158801</xdr:rowOff>
    </xdr:from>
    <xdr:to>
      <xdr:col>19</xdr:col>
      <xdr:colOff>38100</xdr:colOff>
      <xdr:row>16</xdr:row>
      <xdr:rowOff>88951</xdr:rowOff>
    </xdr:to>
    <xdr:sp macro="" textlink="">
      <xdr:nvSpPr>
        <xdr:cNvPr id="75" name="楕円 74"/>
        <xdr:cNvSpPr/>
      </xdr:nvSpPr>
      <xdr:spPr bwMode="auto">
        <a:xfrm>
          <a:off x="3556000" y="277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99128</xdr:rowOff>
    </xdr:from>
    <xdr:ext cx="762000" cy="259045"/>
    <xdr:sp macro="" textlink="">
      <xdr:nvSpPr>
        <xdr:cNvPr id="76" name="テキスト ボックス 75"/>
        <xdr:cNvSpPr txBox="1"/>
      </xdr:nvSpPr>
      <xdr:spPr>
        <a:xfrm>
          <a:off x="3225800" y="254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38252</xdr:rowOff>
    </xdr:from>
    <xdr:to>
      <xdr:col>15</xdr:col>
      <xdr:colOff>101600</xdr:colOff>
      <xdr:row>16</xdr:row>
      <xdr:rowOff>139852</xdr:rowOff>
    </xdr:to>
    <xdr:sp macro="" textlink="">
      <xdr:nvSpPr>
        <xdr:cNvPr id="77" name="楕円 76"/>
        <xdr:cNvSpPr/>
      </xdr:nvSpPr>
      <xdr:spPr bwMode="auto">
        <a:xfrm>
          <a:off x="2857500" y="282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150029</xdr:rowOff>
    </xdr:from>
    <xdr:ext cx="762000" cy="259045"/>
    <xdr:sp macro="" textlink="">
      <xdr:nvSpPr>
        <xdr:cNvPr id="78" name="テキスト ボックス 77"/>
        <xdr:cNvSpPr txBox="1"/>
      </xdr:nvSpPr>
      <xdr:spPr>
        <a:xfrm>
          <a:off x="2527300" y="25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301803</xdr:rowOff>
    </xdr:from>
    <xdr:to>
      <xdr:col>29</xdr:col>
      <xdr:colOff>127000</xdr:colOff>
      <xdr:row>34</xdr:row>
      <xdr:rowOff>313785</xdr:rowOff>
    </xdr:to>
    <xdr:cxnSp macro="">
      <xdr:nvCxnSpPr>
        <xdr:cNvPr id="111" name="直線コネクタ 110"/>
        <xdr:cNvCxnSpPr/>
      </xdr:nvCxnSpPr>
      <xdr:spPr bwMode="auto">
        <a:xfrm>
          <a:off x="5003800" y="6569253"/>
          <a:ext cx="647700" cy="1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227203</xdr:rowOff>
    </xdr:from>
    <xdr:to>
      <xdr:col>26</xdr:col>
      <xdr:colOff>50800</xdr:colOff>
      <xdr:row>34</xdr:row>
      <xdr:rowOff>301803</xdr:rowOff>
    </xdr:to>
    <xdr:cxnSp macro="">
      <xdr:nvCxnSpPr>
        <xdr:cNvPr id="114" name="直線コネクタ 113"/>
        <xdr:cNvCxnSpPr/>
      </xdr:nvCxnSpPr>
      <xdr:spPr bwMode="auto">
        <a:xfrm>
          <a:off x="4305300" y="6494653"/>
          <a:ext cx="698500" cy="7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227203</xdr:rowOff>
    </xdr:from>
    <xdr:to>
      <xdr:col>22</xdr:col>
      <xdr:colOff>114300</xdr:colOff>
      <xdr:row>34</xdr:row>
      <xdr:rowOff>272085</xdr:rowOff>
    </xdr:to>
    <xdr:cxnSp macro="">
      <xdr:nvCxnSpPr>
        <xdr:cNvPr id="117" name="直線コネクタ 116"/>
        <xdr:cNvCxnSpPr/>
      </xdr:nvCxnSpPr>
      <xdr:spPr bwMode="auto">
        <a:xfrm flipV="1">
          <a:off x="3606800" y="6494653"/>
          <a:ext cx="6985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150051</xdr:rowOff>
    </xdr:from>
    <xdr:to>
      <xdr:col>18</xdr:col>
      <xdr:colOff>177800</xdr:colOff>
      <xdr:row>34</xdr:row>
      <xdr:rowOff>272085</xdr:rowOff>
    </xdr:to>
    <xdr:cxnSp macro="">
      <xdr:nvCxnSpPr>
        <xdr:cNvPr id="120" name="直線コネクタ 119"/>
        <xdr:cNvCxnSpPr/>
      </xdr:nvCxnSpPr>
      <xdr:spPr bwMode="auto">
        <a:xfrm>
          <a:off x="2908300" y="6417501"/>
          <a:ext cx="698500" cy="12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262985</xdr:rowOff>
    </xdr:from>
    <xdr:to>
      <xdr:col>29</xdr:col>
      <xdr:colOff>177800</xdr:colOff>
      <xdr:row>35</xdr:row>
      <xdr:rowOff>21685</xdr:rowOff>
    </xdr:to>
    <xdr:sp macro="" textlink="">
      <xdr:nvSpPr>
        <xdr:cNvPr id="130" name="楕円 129"/>
        <xdr:cNvSpPr/>
      </xdr:nvSpPr>
      <xdr:spPr bwMode="auto">
        <a:xfrm>
          <a:off x="5600700" y="653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108062</xdr:rowOff>
    </xdr:from>
    <xdr:ext cx="762000" cy="259045"/>
    <xdr:sp macro="" textlink="">
      <xdr:nvSpPr>
        <xdr:cNvPr id="131" name="人口1人当たり決算額の推移該当値テキスト445"/>
        <xdr:cNvSpPr txBox="1"/>
      </xdr:nvSpPr>
      <xdr:spPr>
        <a:xfrm>
          <a:off x="5740400" y="637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251003</xdr:rowOff>
    </xdr:from>
    <xdr:to>
      <xdr:col>26</xdr:col>
      <xdr:colOff>101600</xdr:colOff>
      <xdr:row>35</xdr:row>
      <xdr:rowOff>9703</xdr:rowOff>
    </xdr:to>
    <xdr:sp macro="" textlink="">
      <xdr:nvSpPr>
        <xdr:cNvPr id="132" name="楕円 131"/>
        <xdr:cNvSpPr/>
      </xdr:nvSpPr>
      <xdr:spPr bwMode="auto">
        <a:xfrm>
          <a:off x="4953000" y="651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19880</xdr:rowOff>
    </xdr:from>
    <xdr:ext cx="736600" cy="259045"/>
    <xdr:sp macro="" textlink="">
      <xdr:nvSpPr>
        <xdr:cNvPr id="133" name="テキスト ボックス 132"/>
        <xdr:cNvSpPr txBox="1"/>
      </xdr:nvSpPr>
      <xdr:spPr>
        <a:xfrm>
          <a:off x="4622800" y="6287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176403</xdr:rowOff>
    </xdr:from>
    <xdr:to>
      <xdr:col>22</xdr:col>
      <xdr:colOff>165100</xdr:colOff>
      <xdr:row>34</xdr:row>
      <xdr:rowOff>278003</xdr:rowOff>
    </xdr:to>
    <xdr:sp macro="" textlink="">
      <xdr:nvSpPr>
        <xdr:cNvPr id="134" name="楕円 133"/>
        <xdr:cNvSpPr/>
      </xdr:nvSpPr>
      <xdr:spPr bwMode="auto">
        <a:xfrm>
          <a:off x="4254500" y="644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288180</xdr:rowOff>
    </xdr:from>
    <xdr:ext cx="762000" cy="259045"/>
    <xdr:sp macro="" textlink="">
      <xdr:nvSpPr>
        <xdr:cNvPr id="135" name="テキスト ボックス 134"/>
        <xdr:cNvSpPr txBox="1"/>
      </xdr:nvSpPr>
      <xdr:spPr>
        <a:xfrm>
          <a:off x="3924300" y="621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221285</xdr:rowOff>
    </xdr:from>
    <xdr:to>
      <xdr:col>19</xdr:col>
      <xdr:colOff>38100</xdr:colOff>
      <xdr:row>34</xdr:row>
      <xdr:rowOff>322885</xdr:rowOff>
    </xdr:to>
    <xdr:sp macro="" textlink="">
      <xdr:nvSpPr>
        <xdr:cNvPr id="136" name="楕円 135"/>
        <xdr:cNvSpPr/>
      </xdr:nvSpPr>
      <xdr:spPr bwMode="auto">
        <a:xfrm>
          <a:off x="3556000" y="648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333062</xdr:rowOff>
    </xdr:from>
    <xdr:ext cx="762000" cy="259045"/>
    <xdr:sp macro="" textlink="">
      <xdr:nvSpPr>
        <xdr:cNvPr id="137" name="テキスト ボックス 136"/>
        <xdr:cNvSpPr txBox="1"/>
      </xdr:nvSpPr>
      <xdr:spPr>
        <a:xfrm>
          <a:off x="3225800" y="62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99251</xdr:rowOff>
    </xdr:from>
    <xdr:to>
      <xdr:col>15</xdr:col>
      <xdr:colOff>101600</xdr:colOff>
      <xdr:row>34</xdr:row>
      <xdr:rowOff>200851</xdr:rowOff>
    </xdr:to>
    <xdr:sp macro="" textlink="">
      <xdr:nvSpPr>
        <xdr:cNvPr id="138" name="楕円 137"/>
        <xdr:cNvSpPr/>
      </xdr:nvSpPr>
      <xdr:spPr bwMode="auto">
        <a:xfrm>
          <a:off x="2857500" y="636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211028</xdr:rowOff>
    </xdr:from>
    <xdr:ext cx="762000" cy="259045"/>
    <xdr:sp macro="" textlink="">
      <xdr:nvSpPr>
        <xdr:cNvPr id="139" name="テキスト ボックス 138"/>
        <xdr:cNvSpPr txBox="1"/>
      </xdr:nvSpPr>
      <xdr:spPr>
        <a:xfrm>
          <a:off x="2527300" y="613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1038</xdr:rowOff>
    </xdr:from>
    <xdr:to>
      <xdr:col>24</xdr:col>
      <xdr:colOff>63500</xdr:colOff>
      <xdr:row>34</xdr:row>
      <xdr:rowOff>2393</xdr:rowOff>
    </xdr:to>
    <xdr:cxnSp macro="">
      <xdr:nvCxnSpPr>
        <xdr:cNvPr id="63" name="直線コネクタ 62"/>
        <xdr:cNvCxnSpPr/>
      </xdr:nvCxnSpPr>
      <xdr:spPr>
        <a:xfrm flipV="1">
          <a:off x="3797300" y="5830338"/>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2393</xdr:rowOff>
    </xdr:from>
    <xdr:to>
      <xdr:col>19</xdr:col>
      <xdr:colOff>177800</xdr:colOff>
      <xdr:row>34</xdr:row>
      <xdr:rowOff>49256</xdr:rowOff>
    </xdr:to>
    <xdr:cxnSp macro="">
      <xdr:nvCxnSpPr>
        <xdr:cNvPr id="66" name="直線コネクタ 65"/>
        <xdr:cNvCxnSpPr/>
      </xdr:nvCxnSpPr>
      <xdr:spPr>
        <a:xfrm flipV="1">
          <a:off x="2908300" y="583169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49256</xdr:rowOff>
    </xdr:from>
    <xdr:to>
      <xdr:col>15</xdr:col>
      <xdr:colOff>50800</xdr:colOff>
      <xdr:row>34</xdr:row>
      <xdr:rowOff>69830</xdr:rowOff>
    </xdr:to>
    <xdr:cxnSp macro="">
      <xdr:nvCxnSpPr>
        <xdr:cNvPr id="69" name="直線コネクタ 68"/>
        <xdr:cNvCxnSpPr/>
      </xdr:nvCxnSpPr>
      <xdr:spPr>
        <a:xfrm flipV="1">
          <a:off x="2019300" y="58785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59608</xdr:rowOff>
    </xdr:from>
    <xdr:to>
      <xdr:col>10</xdr:col>
      <xdr:colOff>114300</xdr:colOff>
      <xdr:row>34</xdr:row>
      <xdr:rowOff>69830</xdr:rowOff>
    </xdr:to>
    <xdr:cxnSp macro="">
      <xdr:nvCxnSpPr>
        <xdr:cNvPr id="72" name="直線コネクタ 71"/>
        <xdr:cNvCxnSpPr/>
      </xdr:nvCxnSpPr>
      <xdr:spPr>
        <a:xfrm>
          <a:off x="1130300" y="588890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121688</xdr:rowOff>
    </xdr:from>
    <xdr:to>
      <xdr:col>24</xdr:col>
      <xdr:colOff>114300</xdr:colOff>
      <xdr:row>34</xdr:row>
      <xdr:rowOff>51838</xdr:rowOff>
    </xdr:to>
    <xdr:sp macro="" textlink="">
      <xdr:nvSpPr>
        <xdr:cNvPr id="82" name="楕円 81"/>
        <xdr:cNvSpPr/>
      </xdr:nvSpPr>
      <xdr:spPr>
        <a:xfrm>
          <a:off x="45847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144565</xdr:rowOff>
    </xdr:from>
    <xdr:ext cx="534377" cy="259045"/>
    <xdr:sp macro="" textlink="">
      <xdr:nvSpPr>
        <xdr:cNvPr id="83" name="人件費該当値テキスト"/>
        <xdr:cNvSpPr txBox="1"/>
      </xdr:nvSpPr>
      <xdr:spPr>
        <a:xfrm>
          <a:off x="4686300" y="56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123043</xdr:rowOff>
    </xdr:from>
    <xdr:to>
      <xdr:col>20</xdr:col>
      <xdr:colOff>38100</xdr:colOff>
      <xdr:row>34</xdr:row>
      <xdr:rowOff>53193</xdr:rowOff>
    </xdr:to>
    <xdr:sp macro="" textlink="">
      <xdr:nvSpPr>
        <xdr:cNvPr id="84" name="楕円 83"/>
        <xdr:cNvSpPr/>
      </xdr:nvSpPr>
      <xdr:spPr>
        <a:xfrm>
          <a:off x="3746500" y="57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69720</xdr:rowOff>
    </xdr:from>
    <xdr:ext cx="534377" cy="259045"/>
    <xdr:sp macro="" textlink="">
      <xdr:nvSpPr>
        <xdr:cNvPr id="85" name="テキスト ボックス 84"/>
        <xdr:cNvSpPr txBox="1"/>
      </xdr:nvSpPr>
      <xdr:spPr>
        <a:xfrm>
          <a:off x="3530111" y="55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169906</xdr:rowOff>
    </xdr:from>
    <xdr:to>
      <xdr:col>15</xdr:col>
      <xdr:colOff>101600</xdr:colOff>
      <xdr:row>34</xdr:row>
      <xdr:rowOff>100056</xdr:rowOff>
    </xdr:to>
    <xdr:sp macro="" textlink="">
      <xdr:nvSpPr>
        <xdr:cNvPr id="86" name="楕円 85"/>
        <xdr:cNvSpPr/>
      </xdr:nvSpPr>
      <xdr:spPr>
        <a:xfrm>
          <a:off x="2857500" y="58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116583</xdr:rowOff>
    </xdr:from>
    <xdr:ext cx="534377" cy="259045"/>
    <xdr:sp macro="" textlink="">
      <xdr:nvSpPr>
        <xdr:cNvPr id="87" name="テキスト ボックス 86"/>
        <xdr:cNvSpPr txBox="1"/>
      </xdr:nvSpPr>
      <xdr:spPr>
        <a:xfrm>
          <a:off x="2641111" y="56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19030</xdr:rowOff>
    </xdr:from>
    <xdr:to>
      <xdr:col>10</xdr:col>
      <xdr:colOff>165100</xdr:colOff>
      <xdr:row>34</xdr:row>
      <xdr:rowOff>120630</xdr:rowOff>
    </xdr:to>
    <xdr:sp macro="" textlink="">
      <xdr:nvSpPr>
        <xdr:cNvPr id="88" name="楕円 87"/>
        <xdr:cNvSpPr/>
      </xdr:nvSpPr>
      <xdr:spPr>
        <a:xfrm>
          <a:off x="1968500" y="58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137157</xdr:rowOff>
    </xdr:from>
    <xdr:ext cx="534377" cy="259045"/>
    <xdr:sp macro="" textlink="">
      <xdr:nvSpPr>
        <xdr:cNvPr id="89" name="テキスト ボックス 88"/>
        <xdr:cNvSpPr txBox="1"/>
      </xdr:nvSpPr>
      <xdr:spPr>
        <a:xfrm>
          <a:off x="1752111" y="56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8808</xdr:rowOff>
    </xdr:from>
    <xdr:to>
      <xdr:col>6</xdr:col>
      <xdr:colOff>38100</xdr:colOff>
      <xdr:row>34</xdr:row>
      <xdr:rowOff>110408</xdr:rowOff>
    </xdr:to>
    <xdr:sp macro="" textlink="">
      <xdr:nvSpPr>
        <xdr:cNvPr id="90" name="楕円 89"/>
        <xdr:cNvSpPr/>
      </xdr:nvSpPr>
      <xdr:spPr>
        <a:xfrm>
          <a:off x="1079500" y="58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126935</xdr:rowOff>
    </xdr:from>
    <xdr:ext cx="534377" cy="259045"/>
    <xdr:sp macro="" textlink="">
      <xdr:nvSpPr>
        <xdr:cNvPr id="91" name="テキスト ボックス 90"/>
        <xdr:cNvSpPr txBox="1"/>
      </xdr:nvSpPr>
      <xdr:spPr>
        <a:xfrm>
          <a:off x="863111" y="56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32307</xdr:rowOff>
    </xdr:from>
    <xdr:to>
      <xdr:col>24</xdr:col>
      <xdr:colOff>63500</xdr:colOff>
      <xdr:row>56</xdr:row>
      <xdr:rowOff>52636</xdr:rowOff>
    </xdr:to>
    <xdr:cxnSp macro="">
      <xdr:nvCxnSpPr>
        <xdr:cNvPr id="123" name="直線コネクタ 122"/>
        <xdr:cNvCxnSpPr/>
      </xdr:nvCxnSpPr>
      <xdr:spPr>
        <a:xfrm flipV="1">
          <a:off x="3797300" y="9290607"/>
          <a:ext cx="838200" cy="36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52636</xdr:rowOff>
    </xdr:from>
    <xdr:to>
      <xdr:col>19</xdr:col>
      <xdr:colOff>177800</xdr:colOff>
      <xdr:row>56</xdr:row>
      <xdr:rowOff>152338</xdr:rowOff>
    </xdr:to>
    <xdr:cxnSp macro="">
      <xdr:nvCxnSpPr>
        <xdr:cNvPr id="126" name="直線コネクタ 125"/>
        <xdr:cNvCxnSpPr/>
      </xdr:nvCxnSpPr>
      <xdr:spPr>
        <a:xfrm flipV="1">
          <a:off x="2908300" y="9653836"/>
          <a:ext cx="889000" cy="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152338</xdr:rowOff>
    </xdr:from>
    <xdr:to>
      <xdr:col>15</xdr:col>
      <xdr:colOff>50800</xdr:colOff>
      <xdr:row>57</xdr:row>
      <xdr:rowOff>20551</xdr:rowOff>
    </xdr:to>
    <xdr:cxnSp macro="">
      <xdr:nvCxnSpPr>
        <xdr:cNvPr id="129" name="直線コネクタ 128"/>
        <xdr:cNvCxnSpPr/>
      </xdr:nvCxnSpPr>
      <xdr:spPr>
        <a:xfrm flipV="1">
          <a:off x="2019300" y="9753538"/>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3193</xdr:rowOff>
    </xdr:from>
    <xdr:to>
      <xdr:col>10</xdr:col>
      <xdr:colOff>114300</xdr:colOff>
      <xdr:row>57</xdr:row>
      <xdr:rowOff>20551</xdr:rowOff>
    </xdr:to>
    <xdr:cxnSp macro="">
      <xdr:nvCxnSpPr>
        <xdr:cNvPr id="132" name="直線コネクタ 131"/>
        <xdr:cNvCxnSpPr/>
      </xdr:nvCxnSpPr>
      <xdr:spPr>
        <a:xfrm>
          <a:off x="1130300" y="9775843"/>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152957</xdr:rowOff>
    </xdr:from>
    <xdr:to>
      <xdr:col>24</xdr:col>
      <xdr:colOff>114300</xdr:colOff>
      <xdr:row>54</xdr:row>
      <xdr:rowOff>83107</xdr:rowOff>
    </xdr:to>
    <xdr:sp macro="" textlink="">
      <xdr:nvSpPr>
        <xdr:cNvPr id="142" name="楕円 141"/>
        <xdr:cNvSpPr/>
      </xdr:nvSpPr>
      <xdr:spPr>
        <a:xfrm>
          <a:off x="4584700" y="92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4384</xdr:rowOff>
    </xdr:from>
    <xdr:ext cx="534377" cy="259045"/>
    <xdr:sp macro="" textlink="">
      <xdr:nvSpPr>
        <xdr:cNvPr id="143" name="物件費該当値テキスト"/>
        <xdr:cNvSpPr txBox="1"/>
      </xdr:nvSpPr>
      <xdr:spPr>
        <a:xfrm>
          <a:off x="4686300" y="90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1836</xdr:rowOff>
    </xdr:from>
    <xdr:to>
      <xdr:col>20</xdr:col>
      <xdr:colOff>38100</xdr:colOff>
      <xdr:row>56</xdr:row>
      <xdr:rowOff>103436</xdr:rowOff>
    </xdr:to>
    <xdr:sp macro="" textlink="">
      <xdr:nvSpPr>
        <xdr:cNvPr id="144" name="楕円 143"/>
        <xdr:cNvSpPr/>
      </xdr:nvSpPr>
      <xdr:spPr>
        <a:xfrm>
          <a:off x="3746500" y="9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94563</xdr:rowOff>
    </xdr:from>
    <xdr:ext cx="534377" cy="259045"/>
    <xdr:sp macro="" textlink="">
      <xdr:nvSpPr>
        <xdr:cNvPr id="145" name="テキスト ボックス 144"/>
        <xdr:cNvSpPr txBox="1"/>
      </xdr:nvSpPr>
      <xdr:spPr>
        <a:xfrm>
          <a:off x="3530111" y="96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101538</xdr:rowOff>
    </xdr:from>
    <xdr:to>
      <xdr:col>15</xdr:col>
      <xdr:colOff>101600</xdr:colOff>
      <xdr:row>57</xdr:row>
      <xdr:rowOff>31688</xdr:rowOff>
    </xdr:to>
    <xdr:sp macro="" textlink="">
      <xdr:nvSpPr>
        <xdr:cNvPr id="146" name="楕円 145"/>
        <xdr:cNvSpPr/>
      </xdr:nvSpPr>
      <xdr:spPr>
        <a:xfrm>
          <a:off x="2857500" y="97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22815</xdr:rowOff>
    </xdr:from>
    <xdr:ext cx="534377" cy="259045"/>
    <xdr:sp macro="" textlink="">
      <xdr:nvSpPr>
        <xdr:cNvPr id="147" name="テキスト ボックス 146"/>
        <xdr:cNvSpPr txBox="1"/>
      </xdr:nvSpPr>
      <xdr:spPr>
        <a:xfrm>
          <a:off x="2641111" y="97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141201</xdr:rowOff>
    </xdr:from>
    <xdr:to>
      <xdr:col>10</xdr:col>
      <xdr:colOff>165100</xdr:colOff>
      <xdr:row>57</xdr:row>
      <xdr:rowOff>71351</xdr:rowOff>
    </xdr:to>
    <xdr:sp macro="" textlink="">
      <xdr:nvSpPr>
        <xdr:cNvPr id="148" name="楕円 147"/>
        <xdr:cNvSpPr/>
      </xdr:nvSpPr>
      <xdr:spPr>
        <a:xfrm>
          <a:off x="1968500" y="97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62478</xdr:rowOff>
    </xdr:from>
    <xdr:ext cx="534377" cy="259045"/>
    <xdr:sp macro="" textlink="">
      <xdr:nvSpPr>
        <xdr:cNvPr id="149" name="テキスト ボックス 148"/>
        <xdr:cNvSpPr txBox="1"/>
      </xdr:nvSpPr>
      <xdr:spPr>
        <a:xfrm>
          <a:off x="1752111" y="98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123843</xdr:rowOff>
    </xdr:from>
    <xdr:to>
      <xdr:col>6</xdr:col>
      <xdr:colOff>38100</xdr:colOff>
      <xdr:row>57</xdr:row>
      <xdr:rowOff>53993</xdr:rowOff>
    </xdr:to>
    <xdr:sp macro="" textlink="">
      <xdr:nvSpPr>
        <xdr:cNvPr id="150" name="楕円 149"/>
        <xdr:cNvSpPr/>
      </xdr:nvSpPr>
      <xdr:spPr>
        <a:xfrm>
          <a:off x="1079500" y="97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45120</xdr:rowOff>
    </xdr:from>
    <xdr:ext cx="534377" cy="259045"/>
    <xdr:sp macro="" textlink="">
      <xdr:nvSpPr>
        <xdr:cNvPr id="151" name="テキスト ボックス 150"/>
        <xdr:cNvSpPr txBox="1"/>
      </xdr:nvSpPr>
      <xdr:spPr>
        <a:xfrm>
          <a:off x="863111" y="98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112542</xdr:rowOff>
    </xdr:from>
    <xdr:to>
      <xdr:col>24</xdr:col>
      <xdr:colOff>63500</xdr:colOff>
      <xdr:row>74</xdr:row>
      <xdr:rowOff>47231</xdr:rowOff>
    </xdr:to>
    <xdr:cxnSp macro="">
      <xdr:nvCxnSpPr>
        <xdr:cNvPr id="178" name="直線コネクタ 177"/>
        <xdr:cNvCxnSpPr/>
      </xdr:nvCxnSpPr>
      <xdr:spPr>
        <a:xfrm flipV="1">
          <a:off x="3797300" y="12285492"/>
          <a:ext cx="838200" cy="4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47231</xdr:rowOff>
    </xdr:from>
    <xdr:to>
      <xdr:col>19</xdr:col>
      <xdr:colOff>177800</xdr:colOff>
      <xdr:row>74</xdr:row>
      <xdr:rowOff>55804</xdr:rowOff>
    </xdr:to>
    <xdr:cxnSp macro="">
      <xdr:nvCxnSpPr>
        <xdr:cNvPr id="181" name="直線コネクタ 180"/>
        <xdr:cNvCxnSpPr/>
      </xdr:nvCxnSpPr>
      <xdr:spPr>
        <a:xfrm flipV="1">
          <a:off x="2908300" y="127345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55804</xdr:rowOff>
    </xdr:from>
    <xdr:to>
      <xdr:col>15</xdr:col>
      <xdr:colOff>50800</xdr:colOff>
      <xdr:row>75</xdr:row>
      <xdr:rowOff>70503</xdr:rowOff>
    </xdr:to>
    <xdr:cxnSp macro="">
      <xdr:nvCxnSpPr>
        <xdr:cNvPr id="184" name="直線コネクタ 183"/>
        <xdr:cNvCxnSpPr/>
      </xdr:nvCxnSpPr>
      <xdr:spPr>
        <a:xfrm flipV="1">
          <a:off x="2019300" y="12743104"/>
          <a:ext cx="889000" cy="1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70503</xdr:rowOff>
    </xdr:from>
    <xdr:to>
      <xdr:col>10</xdr:col>
      <xdr:colOff>114300</xdr:colOff>
      <xdr:row>75</xdr:row>
      <xdr:rowOff>126281</xdr:rowOff>
    </xdr:to>
    <xdr:cxnSp macro="">
      <xdr:nvCxnSpPr>
        <xdr:cNvPr id="187" name="直線コネクタ 186"/>
        <xdr:cNvCxnSpPr/>
      </xdr:nvCxnSpPr>
      <xdr:spPr>
        <a:xfrm flipV="1">
          <a:off x="1130300" y="1292925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61742</xdr:rowOff>
    </xdr:from>
    <xdr:to>
      <xdr:col>24</xdr:col>
      <xdr:colOff>114300</xdr:colOff>
      <xdr:row>71</xdr:row>
      <xdr:rowOff>163342</xdr:rowOff>
    </xdr:to>
    <xdr:sp macro="" textlink="">
      <xdr:nvSpPr>
        <xdr:cNvPr id="197" name="楕円 196"/>
        <xdr:cNvSpPr/>
      </xdr:nvSpPr>
      <xdr:spPr>
        <a:xfrm>
          <a:off x="4584700" y="122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14769</xdr:rowOff>
    </xdr:from>
    <xdr:ext cx="534377" cy="259045"/>
    <xdr:sp macro="" textlink="">
      <xdr:nvSpPr>
        <xdr:cNvPr id="198" name="維持補修費該当値テキスト"/>
        <xdr:cNvSpPr txBox="1"/>
      </xdr:nvSpPr>
      <xdr:spPr>
        <a:xfrm>
          <a:off x="4686300" y="121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167881</xdr:rowOff>
    </xdr:from>
    <xdr:to>
      <xdr:col>20</xdr:col>
      <xdr:colOff>38100</xdr:colOff>
      <xdr:row>74</xdr:row>
      <xdr:rowOff>98031</xdr:rowOff>
    </xdr:to>
    <xdr:sp macro="" textlink="">
      <xdr:nvSpPr>
        <xdr:cNvPr id="199" name="楕円 198"/>
        <xdr:cNvSpPr/>
      </xdr:nvSpPr>
      <xdr:spPr>
        <a:xfrm>
          <a:off x="3746500" y="126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114558</xdr:rowOff>
    </xdr:from>
    <xdr:ext cx="534377" cy="259045"/>
    <xdr:sp macro="" textlink="">
      <xdr:nvSpPr>
        <xdr:cNvPr id="200" name="テキスト ボックス 199"/>
        <xdr:cNvSpPr txBox="1"/>
      </xdr:nvSpPr>
      <xdr:spPr>
        <a:xfrm>
          <a:off x="3530111" y="124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5004</xdr:rowOff>
    </xdr:from>
    <xdr:to>
      <xdr:col>15</xdr:col>
      <xdr:colOff>101600</xdr:colOff>
      <xdr:row>74</xdr:row>
      <xdr:rowOff>106604</xdr:rowOff>
    </xdr:to>
    <xdr:sp macro="" textlink="">
      <xdr:nvSpPr>
        <xdr:cNvPr id="201" name="楕円 200"/>
        <xdr:cNvSpPr/>
      </xdr:nvSpPr>
      <xdr:spPr>
        <a:xfrm>
          <a:off x="2857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123131</xdr:rowOff>
    </xdr:from>
    <xdr:ext cx="534377" cy="259045"/>
    <xdr:sp macro="" textlink="">
      <xdr:nvSpPr>
        <xdr:cNvPr id="202" name="テキスト ボックス 201"/>
        <xdr:cNvSpPr txBox="1"/>
      </xdr:nvSpPr>
      <xdr:spPr>
        <a:xfrm>
          <a:off x="2641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19703</xdr:rowOff>
    </xdr:from>
    <xdr:to>
      <xdr:col>10</xdr:col>
      <xdr:colOff>165100</xdr:colOff>
      <xdr:row>75</xdr:row>
      <xdr:rowOff>121303</xdr:rowOff>
    </xdr:to>
    <xdr:sp macro="" textlink="">
      <xdr:nvSpPr>
        <xdr:cNvPr id="203" name="楕円 202"/>
        <xdr:cNvSpPr/>
      </xdr:nvSpPr>
      <xdr:spPr>
        <a:xfrm>
          <a:off x="1968500" y="128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137830</xdr:rowOff>
    </xdr:from>
    <xdr:ext cx="534377" cy="259045"/>
    <xdr:sp macro="" textlink="">
      <xdr:nvSpPr>
        <xdr:cNvPr id="204" name="テキスト ボックス 203"/>
        <xdr:cNvSpPr txBox="1"/>
      </xdr:nvSpPr>
      <xdr:spPr>
        <a:xfrm>
          <a:off x="1752111" y="126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75481</xdr:rowOff>
    </xdr:from>
    <xdr:to>
      <xdr:col>6</xdr:col>
      <xdr:colOff>38100</xdr:colOff>
      <xdr:row>76</xdr:row>
      <xdr:rowOff>5631</xdr:rowOff>
    </xdr:to>
    <xdr:sp macro="" textlink="">
      <xdr:nvSpPr>
        <xdr:cNvPr id="205" name="楕円 204"/>
        <xdr:cNvSpPr/>
      </xdr:nvSpPr>
      <xdr:spPr>
        <a:xfrm>
          <a:off x="1079500" y="129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22158</xdr:rowOff>
    </xdr:from>
    <xdr:ext cx="534377" cy="259045"/>
    <xdr:sp macro="" textlink="">
      <xdr:nvSpPr>
        <xdr:cNvPr id="206" name="テキスト ボックス 205"/>
        <xdr:cNvSpPr txBox="1"/>
      </xdr:nvSpPr>
      <xdr:spPr>
        <a:xfrm>
          <a:off x="863111" y="127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124027</xdr:rowOff>
    </xdr:from>
    <xdr:to>
      <xdr:col>24</xdr:col>
      <xdr:colOff>63500</xdr:colOff>
      <xdr:row>97</xdr:row>
      <xdr:rowOff>7727</xdr:rowOff>
    </xdr:to>
    <xdr:cxnSp macro="">
      <xdr:nvCxnSpPr>
        <xdr:cNvPr id="240" name="直線コネクタ 239"/>
        <xdr:cNvCxnSpPr/>
      </xdr:nvCxnSpPr>
      <xdr:spPr>
        <a:xfrm flipV="1">
          <a:off x="3797300" y="16583227"/>
          <a:ext cx="8382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127499</xdr:rowOff>
    </xdr:from>
    <xdr:to>
      <xdr:col>19</xdr:col>
      <xdr:colOff>177800</xdr:colOff>
      <xdr:row>97</xdr:row>
      <xdr:rowOff>7727</xdr:rowOff>
    </xdr:to>
    <xdr:cxnSp macro="">
      <xdr:nvCxnSpPr>
        <xdr:cNvPr id="243" name="直線コネクタ 242"/>
        <xdr:cNvCxnSpPr/>
      </xdr:nvCxnSpPr>
      <xdr:spPr>
        <a:xfrm>
          <a:off x="2908300" y="16586699"/>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112939</xdr:rowOff>
    </xdr:from>
    <xdr:to>
      <xdr:col>15</xdr:col>
      <xdr:colOff>50800</xdr:colOff>
      <xdr:row>96</xdr:row>
      <xdr:rowOff>127499</xdr:rowOff>
    </xdr:to>
    <xdr:cxnSp macro="">
      <xdr:nvCxnSpPr>
        <xdr:cNvPr id="246" name="直線コネクタ 245"/>
        <xdr:cNvCxnSpPr/>
      </xdr:nvCxnSpPr>
      <xdr:spPr>
        <a:xfrm>
          <a:off x="2019300" y="16572139"/>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110410</xdr:rowOff>
    </xdr:from>
    <xdr:to>
      <xdr:col>10</xdr:col>
      <xdr:colOff>114300</xdr:colOff>
      <xdr:row>96</xdr:row>
      <xdr:rowOff>112939</xdr:rowOff>
    </xdr:to>
    <xdr:cxnSp macro="">
      <xdr:nvCxnSpPr>
        <xdr:cNvPr id="249" name="直線コネクタ 248"/>
        <xdr:cNvCxnSpPr/>
      </xdr:nvCxnSpPr>
      <xdr:spPr>
        <a:xfrm>
          <a:off x="1130300" y="16569610"/>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73227</xdr:rowOff>
    </xdr:from>
    <xdr:to>
      <xdr:col>24</xdr:col>
      <xdr:colOff>114300</xdr:colOff>
      <xdr:row>97</xdr:row>
      <xdr:rowOff>3377</xdr:rowOff>
    </xdr:to>
    <xdr:sp macro="" textlink="">
      <xdr:nvSpPr>
        <xdr:cNvPr id="259" name="楕円 258"/>
        <xdr:cNvSpPr/>
      </xdr:nvSpPr>
      <xdr:spPr>
        <a:xfrm>
          <a:off x="4584700" y="165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51654</xdr:rowOff>
    </xdr:from>
    <xdr:ext cx="534377" cy="259045"/>
    <xdr:sp macro="" textlink="">
      <xdr:nvSpPr>
        <xdr:cNvPr id="260" name="扶助費該当値テキスト"/>
        <xdr:cNvSpPr txBox="1"/>
      </xdr:nvSpPr>
      <xdr:spPr>
        <a:xfrm>
          <a:off x="4686300" y="165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128377</xdr:rowOff>
    </xdr:from>
    <xdr:to>
      <xdr:col>20</xdr:col>
      <xdr:colOff>38100</xdr:colOff>
      <xdr:row>97</xdr:row>
      <xdr:rowOff>58527</xdr:rowOff>
    </xdr:to>
    <xdr:sp macro="" textlink="">
      <xdr:nvSpPr>
        <xdr:cNvPr id="261" name="楕円 260"/>
        <xdr:cNvSpPr/>
      </xdr:nvSpPr>
      <xdr:spPr>
        <a:xfrm>
          <a:off x="3746500" y="165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49654</xdr:rowOff>
    </xdr:from>
    <xdr:ext cx="534377" cy="259045"/>
    <xdr:sp macro="" textlink="">
      <xdr:nvSpPr>
        <xdr:cNvPr id="262" name="テキスト ボックス 261"/>
        <xdr:cNvSpPr txBox="1"/>
      </xdr:nvSpPr>
      <xdr:spPr>
        <a:xfrm>
          <a:off x="3530111" y="1668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76699</xdr:rowOff>
    </xdr:from>
    <xdr:to>
      <xdr:col>15</xdr:col>
      <xdr:colOff>101600</xdr:colOff>
      <xdr:row>97</xdr:row>
      <xdr:rowOff>6849</xdr:rowOff>
    </xdr:to>
    <xdr:sp macro="" textlink="">
      <xdr:nvSpPr>
        <xdr:cNvPr id="263" name="楕円 262"/>
        <xdr:cNvSpPr/>
      </xdr:nvSpPr>
      <xdr:spPr>
        <a:xfrm>
          <a:off x="2857500" y="165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169426</xdr:rowOff>
    </xdr:from>
    <xdr:ext cx="534377" cy="259045"/>
    <xdr:sp macro="" textlink="">
      <xdr:nvSpPr>
        <xdr:cNvPr id="264" name="テキスト ボックス 263"/>
        <xdr:cNvSpPr txBox="1"/>
      </xdr:nvSpPr>
      <xdr:spPr>
        <a:xfrm>
          <a:off x="2641111" y="166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62139</xdr:rowOff>
    </xdr:from>
    <xdr:to>
      <xdr:col>10</xdr:col>
      <xdr:colOff>165100</xdr:colOff>
      <xdr:row>96</xdr:row>
      <xdr:rowOff>163739</xdr:rowOff>
    </xdr:to>
    <xdr:sp macro="" textlink="">
      <xdr:nvSpPr>
        <xdr:cNvPr id="265" name="楕円 264"/>
        <xdr:cNvSpPr/>
      </xdr:nvSpPr>
      <xdr:spPr>
        <a:xfrm>
          <a:off x="1968500" y="165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154866</xdr:rowOff>
    </xdr:from>
    <xdr:ext cx="534377" cy="259045"/>
    <xdr:sp macro="" textlink="">
      <xdr:nvSpPr>
        <xdr:cNvPr id="266" name="テキスト ボックス 265"/>
        <xdr:cNvSpPr txBox="1"/>
      </xdr:nvSpPr>
      <xdr:spPr>
        <a:xfrm>
          <a:off x="1752111" y="166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59610</xdr:rowOff>
    </xdr:from>
    <xdr:to>
      <xdr:col>6</xdr:col>
      <xdr:colOff>38100</xdr:colOff>
      <xdr:row>96</xdr:row>
      <xdr:rowOff>161210</xdr:rowOff>
    </xdr:to>
    <xdr:sp macro="" textlink="">
      <xdr:nvSpPr>
        <xdr:cNvPr id="267" name="楕円 266"/>
        <xdr:cNvSpPr/>
      </xdr:nvSpPr>
      <xdr:spPr>
        <a:xfrm>
          <a:off x="1079500" y="165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152337</xdr:rowOff>
    </xdr:from>
    <xdr:ext cx="534377" cy="259045"/>
    <xdr:sp macro="" textlink="">
      <xdr:nvSpPr>
        <xdr:cNvPr id="268" name="テキスト ボックス 267"/>
        <xdr:cNvSpPr txBox="1"/>
      </xdr:nvSpPr>
      <xdr:spPr>
        <a:xfrm>
          <a:off x="863111" y="166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65963</xdr:rowOff>
    </xdr:from>
    <xdr:to>
      <xdr:col>55</xdr:col>
      <xdr:colOff>0</xdr:colOff>
      <xdr:row>34</xdr:row>
      <xdr:rowOff>111724</xdr:rowOff>
    </xdr:to>
    <xdr:cxnSp macro="">
      <xdr:nvCxnSpPr>
        <xdr:cNvPr id="295" name="直線コネクタ 294"/>
        <xdr:cNvCxnSpPr/>
      </xdr:nvCxnSpPr>
      <xdr:spPr>
        <a:xfrm flipV="1">
          <a:off x="9639300" y="5380913"/>
          <a:ext cx="838200" cy="5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111724</xdr:rowOff>
    </xdr:from>
    <xdr:to>
      <xdr:col>50</xdr:col>
      <xdr:colOff>114300</xdr:colOff>
      <xdr:row>35</xdr:row>
      <xdr:rowOff>67718</xdr:rowOff>
    </xdr:to>
    <xdr:cxnSp macro="">
      <xdr:nvCxnSpPr>
        <xdr:cNvPr id="298" name="直線コネクタ 297"/>
        <xdr:cNvCxnSpPr/>
      </xdr:nvCxnSpPr>
      <xdr:spPr>
        <a:xfrm flipV="1">
          <a:off x="8750300" y="5941024"/>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67718</xdr:rowOff>
    </xdr:from>
    <xdr:to>
      <xdr:col>45</xdr:col>
      <xdr:colOff>177800</xdr:colOff>
      <xdr:row>35</xdr:row>
      <xdr:rowOff>140431</xdr:rowOff>
    </xdr:to>
    <xdr:cxnSp macro="">
      <xdr:nvCxnSpPr>
        <xdr:cNvPr id="301" name="直線コネクタ 300"/>
        <xdr:cNvCxnSpPr/>
      </xdr:nvCxnSpPr>
      <xdr:spPr>
        <a:xfrm flipV="1">
          <a:off x="7861300" y="6068468"/>
          <a:ext cx="889000" cy="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140431</xdr:rowOff>
    </xdr:from>
    <xdr:to>
      <xdr:col>41</xdr:col>
      <xdr:colOff>50800</xdr:colOff>
      <xdr:row>35</xdr:row>
      <xdr:rowOff>161572</xdr:rowOff>
    </xdr:to>
    <xdr:cxnSp macro="">
      <xdr:nvCxnSpPr>
        <xdr:cNvPr id="304" name="直線コネクタ 303"/>
        <xdr:cNvCxnSpPr/>
      </xdr:nvCxnSpPr>
      <xdr:spPr>
        <a:xfrm flipV="1">
          <a:off x="6972300" y="6141181"/>
          <a:ext cx="889000" cy="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15163</xdr:rowOff>
    </xdr:from>
    <xdr:to>
      <xdr:col>55</xdr:col>
      <xdr:colOff>50800</xdr:colOff>
      <xdr:row>31</xdr:row>
      <xdr:rowOff>116763</xdr:rowOff>
    </xdr:to>
    <xdr:sp macro="" textlink="">
      <xdr:nvSpPr>
        <xdr:cNvPr id="314" name="楕円 313"/>
        <xdr:cNvSpPr/>
      </xdr:nvSpPr>
      <xdr:spPr>
        <a:xfrm>
          <a:off x="10426700" y="53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139640</xdr:rowOff>
    </xdr:from>
    <xdr:ext cx="599010" cy="259045"/>
    <xdr:sp macro="" textlink="">
      <xdr:nvSpPr>
        <xdr:cNvPr id="315" name="補助費等該当値テキスト"/>
        <xdr:cNvSpPr txBox="1"/>
      </xdr:nvSpPr>
      <xdr:spPr>
        <a:xfrm>
          <a:off x="10528300" y="52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60924</xdr:rowOff>
    </xdr:from>
    <xdr:to>
      <xdr:col>50</xdr:col>
      <xdr:colOff>165100</xdr:colOff>
      <xdr:row>34</xdr:row>
      <xdr:rowOff>162524</xdr:rowOff>
    </xdr:to>
    <xdr:sp macro="" textlink="">
      <xdr:nvSpPr>
        <xdr:cNvPr id="316" name="楕円 315"/>
        <xdr:cNvSpPr/>
      </xdr:nvSpPr>
      <xdr:spPr>
        <a:xfrm>
          <a:off x="9588500" y="58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7601</xdr:rowOff>
    </xdr:from>
    <xdr:ext cx="599010" cy="259045"/>
    <xdr:sp macro="" textlink="">
      <xdr:nvSpPr>
        <xdr:cNvPr id="317" name="テキスト ボックス 316"/>
        <xdr:cNvSpPr txBox="1"/>
      </xdr:nvSpPr>
      <xdr:spPr>
        <a:xfrm>
          <a:off x="9339795" y="56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16918</xdr:rowOff>
    </xdr:from>
    <xdr:to>
      <xdr:col>46</xdr:col>
      <xdr:colOff>38100</xdr:colOff>
      <xdr:row>35</xdr:row>
      <xdr:rowOff>118518</xdr:rowOff>
    </xdr:to>
    <xdr:sp macro="" textlink="">
      <xdr:nvSpPr>
        <xdr:cNvPr id="318" name="楕円 317"/>
        <xdr:cNvSpPr/>
      </xdr:nvSpPr>
      <xdr:spPr>
        <a:xfrm>
          <a:off x="8699500" y="60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135045</xdr:rowOff>
    </xdr:from>
    <xdr:ext cx="599010" cy="259045"/>
    <xdr:sp macro="" textlink="">
      <xdr:nvSpPr>
        <xdr:cNvPr id="319" name="テキスト ボックス 318"/>
        <xdr:cNvSpPr txBox="1"/>
      </xdr:nvSpPr>
      <xdr:spPr>
        <a:xfrm>
          <a:off x="8450795" y="579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89631</xdr:rowOff>
    </xdr:from>
    <xdr:to>
      <xdr:col>41</xdr:col>
      <xdr:colOff>101600</xdr:colOff>
      <xdr:row>36</xdr:row>
      <xdr:rowOff>19781</xdr:rowOff>
    </xdr:to>
    <xdr:sp macro="" textlink="">
      <xdr:nvSpPr>
        <xdr:cNvPr id="320" name="楕円 319"/>
        <xdr:cNvSpPr/>
      </xdr:nvSpPr>
      <xdr:spPr>
        <a:xfrm>
          <a:off x="7810500" y="60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36308</xdr:rowOff>
    </xdr:from>
    <xdr:ext cx="599010" cy="259045"/>
    <xdr:sp macro="" textlink="">
      <xdr:nvSpPr>
        <xdr:cNvPr id="321" name="テキスト ボックス 320"/>
        <xdr:cNvSpPr txBox="1"/>
      </xdr:nvSpPr>
      <xdr:spPr>
        <a:xfrm>
          <a:off x="7561795" y="586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110772</xdr:rowOff>
    </xdr:from>
    <xdr:to>
      <xdr:col>36</xdr:col>
      <xdr:colOff>165100</xdr:colOff>
      <xdr:row>36</xdr:row>
      <xdr:rowOff>40922</xdr:rowOff>
    </xdr:to>
    <xdr:sp macro="" textlink="">
      <xdr:nvSpPr>
        <xdr:cNvPr id="322" name="楕円 321"/>
        <xdr:cNvSpPr/>
      </xdr:nvSpPr>
      <xdr:spPr>
        <a:xfrm>
          <a:off x="6921500" y="61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57449</xdr:rowOff>
    </xdr:from>
    <xdr:ext cx="599010" cy="259045"/>
    <xdr:sp macro="" textlink="">
      <xdr:nvSpPr>
        <xdr:cNvPr id="323" name="テキスト ボックス 322"/>
        <xdr:cNvSpPr txBox="1"/>
      </xdr:nvSpPr>
      <xdr:spPr>
        <a:xfrm>
          <a:off x="6672795" y="588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43349</xdr:rowOff>
    </xdr:from>
    <xdr:to>
      <xdr:col>55</xdr:col>
      <xdr:colOff>0</xdr:colOff>
      <xdr:row>57</xdr:row>
      <xdr:rowOff>83862</xdr:rowOff>
    </xdr:to>
    <xdr:cxnSp macro="">
      <xdr:nvCxnSpPr>
        <xdr:cNvPr id="350" name="直線コネクタ 349"/>
        <xdr:cNvCxnSpPr/>
      </xdr:nvCxnSpPr>
      <xdr:spPr>
        <a:xfrm flipV="1">
          <a:off x="9639300" y="9473099"/>
          <a:ext cx="838200" cy="38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83862</xdr:rowOff>
    </xdr:from>
    <xdr:to>
      <xdr:col>50</xdr:col>
      <xdr:colOff>114300</xdr:colOff>
      <xdr:row>57</xdr:row>
      <xdr:rowOff>139243</xdr:rowOff>
    </xdr:to>
    <xdr:cxnSp macro="">
      <xdr:nvCxnSpPr>
        <xdr:cNvPr id="353" name="直線コネクタ 352"/>
        <xdr:cNvCxnSpPr/>
      </xdr:nvCxnSpPr>
      <xdr:spPr>
        <a:xfrm flipV="1">
          <a:off x="8750300" y="9856512"/>
          <a:ext cx="8890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93390</xdr:rowOff>
    </xdr:from>
    <xdr:to>
      <xdr:col>45</xdr:col>
      <xdr:colOff>177800</xdr:colOff>
      <xdr:row>57</xdr:row>
      <xdr:rowOff>139243</xdr:rowOff>
    </xdr:to>
    <xdr:cxnSp macro="">
      <xdr:nvCxnSpPr>
        <xdr:cNvPr id="356" name="直線コネクタ 355"/>
        <xdr:cNvCxnSpPr/>
      </xdr:nvCxnSpPr>
      <xdr:spPr>
        <a:xfrm>
          <a:off x="7861300" y="9866040"/>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73954</xdr:rowOff>
    </xdr:from>
    <xdr:to>
      <xdr:col>41</xdr:col>
      <xdr:colOff>50800</xdr:colOff>
      <xdr:row>57</xdr:row>
      <xdr:rowOff>93390</xdr:rowOff>
    </xdr:to>
    <xdr:cxnSp macro="">
      <xdr:nvCxnSpPr>
        <xdr:cNvPr id="359" name="直線コネクタ 358"/>
        <xdr:cNvCxnSpPr/>
      </xdr:nvCxnSpPr>
      <xdr:spPr>
        <a:xfrm>
          <a:off x="6972300" y="9846604"/>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163999</xdr:rowOff>
    </xdr:from>
    <xdr:to>
      <xdr:col>55</xdr:col>
      <xdr:colOff>50800</xdr:colOff>
      <xdr:row>55</xdr:row>
      <xdr:rowOff>94149</xdr:rowOff>
    </xdr:to>
    <xdr:sp macro="" textlink="">
      <xdr:nvSpPr>
        <xdr:cNvPr id="369" name="楕円 368"/>
        <xdr:cNvSpPr/>
      </xdr:nvSpPr>
      <xdr:spPr>
        <a:xfrm>
          <a:off x="10426700" y="94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15426</xdr:rowOff>
    </xdr:from>
    <xdr:ext cx="599010" cy="259045"/>
    <xdr:sp macro="" textlink="">
      <xdr:nvSpPr>
        <xdr:cNvPr id="370" name="普通建設事業費該当値テキスト"/>
        <xdr:cNvSpPr txBox="1"/>
      </xdr:nvSpPr>
      <xdr:spPr>
        <a:xfrm>
          <a:off x="10528300" y="927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33062</xdr:rowOff>
    </xdr:from>
    <xdr:to>
      <xdr:col>50</xdr:col>
      <xdr:colOff>165100</xdr:colOff>
      <xdr:row>57</xdr:row>
      <xdr:rowOff>134662</xdr:rowOff>
    </xdr:to>
    <xdr:sp macro="" textlink="">
      <xdr:nvSpPr>
        <xdr:cNvPr id="371" name="楕円 370"/>
        <xdr:cNvSpPr/>
      </xdr:nvSpPr>
      <xdr:spPr>
        <a:xfrm>
          <a:off x="9588500" y="98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125789</xdr:rowOff>
    </xdr:from>
    <xdr:ext cx="534377" cy="259045"/>
    <xdr:sp macro="" textlink="">
      <xdr:nvSpPr>
        <xdr:cNvPr id="372" name="テキスト ボックス 371"/>
        <xdr:cNvSpPr txBox="1"/>
      </xdr:nvSpPr>
      <xdr:spPr>
        <a:xfrm>
          <a:off x="9372111" y="98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88443</xdr:rowOff>
    </xdr:from>
    <xdr:to>
      <xdr:col>46</xdr:col>
      <xdr:colOff>38100</xdr:colOff>
      <xdr:row>58</xdr:row>
      <xdr:rowOff>18593</xdr:rowOff>
    </xdr:to>
    <xdr:sp macro="" textlink="">
      <xdr:nvSpPr>
        <xdr:cNvPr id="373" name="楕円 372"/>
        <xdr:cNvSpPr/>
      </xdr:nvSpPr>
      <xdr:spPr>
        <a:xfrm>
          <a:off x="8699500" y="98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9720</xdr:rowOff>
    </xdr:from>
    <xdr:ext cx="534377" cy="259045"/>
    <xdr:sp macro="" textlink="">
      <xdr:nvSpPr>
        <xdr:cNvPr id="374" name="テキスト ボックス 373"/>
        <xdr:cNvSpPr txBox="1"/>
      </xdr:nvSpPr>
      <xdr:spPr>
        <a:xfrm>
          <a:off x="8483111" y="99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42590</xdr:rowOff>
    </xdr:from>
    <xdr:to>
      <xdr:col>41</xdr:col>
      <xdr:colOff>101600</xdr:colOff>
      <xdr:row>57</xdr:row>
      <xdr:rowOff>144190</xdr:rowOff>
    </xdr:to>
    <xdr:sp macro="" textlink="">
      <xdr:nvSpPr>
        <xdr:cNvPr id="375" name="楕円 374"/>
        <xdr:cNvSpPr/>
      </xdr:nvSpPr>
      <xdr:spPr>
        <a:xfrm>
          <a:off x="7810500" y="9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135317</xdr:rowOff>
    </xdr:from>
    <xdr:ext cx="534377" cy="259045"/>
    <xdr:sp macro="" textlink="">
      <xdr:nvSpPr>
        <xdr:cNvPr id="376" name="テキスト ボックス 375"/>
        <xdr:cNvSpPr txBox="1"/>
      </xdr:nvSpPr>
      <xdr:spPr>
        <a:xfrm>
          <a:off x="7594111" y="99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23154</xdr:rowOff>
    </xdr:from>
    <xdr:to>
      <xdr:col>36</xdr:col>
      <xdr:colOff>165100</xdr:colOff>
      <xdr:row>57</xdr:row>
      <xdr:rowOff>124754</xdr:rowOff>
    </xdr:to>
    <xdr:sp macro="" textlink="">
      <xdr:nvSpPr>
        <xdr:cNvPr id="377" name="楕円 376"/>
        <xdr:cNvSpPr/>
      </xdr:nvSpPr>
      <xdr:spPr>
        <a:xfrm>
          <a:off x="6921500" y="97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115881</xdr:rowOff>
    </xdr:from>
    <xdr:ext cx="534377" cy="259045"/>
    <xdr:sp macro="" textlink="">
      <xdr:nvSpPr>
        <xdr:cNvPr id="378" name="テキスト ボックス 377"/>
        <xdr:cNvSpPr txBox="1"/>
      </xdr:nvSpPr>
      <xdr:spPr>
        <a:xfrm>
          <a:off x="6705111" y="98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32753</xdr:rowOff>
    </xdr:from>
    <xdr:to>
      <xdr:col>55</xdr:col>
      <xdr:colOff>0</xdr:colOff>
      <xdr:row>78</xdr:row>
      <xdr:rowOff>70205</xdr:rowOff>
    </xdr:to>
    <xdr:cxnSp macro="">
      <xdr:nvCxnSpPr>
        <xdr:cNvPr id="407" name="直線コネクタ 406"/>
        <xdr:cNvCxnSpPr/>
      </xdr:nvCxnSpPr>
      <xdr:spPr>
        <a:xfrm flipV="1">
          <a:off x="9639300" y="12891503"/>
          <a:ext cx="838200" cy="5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70205</xdr:rowOff>
    </xdr:from>
    <xdr:to>
      <xdr:col>50</xdr:col>
      <xdr:colOff>114300</xdr:colOff>
      <xdr:row>78</xdr:row>
      <xdr:rowOff>132849</xdr:rowOff>
    </xdr:to>
    <xdr:cxnSp macro="">
      <xdr:nvCxnSpPr>
        <xdr:cNvPr id="410" name="直線コネクタ 409"/>
        <xdr:cNvCxnSpPr/>
      </xdr:nvCxnSpPr>
      <xdr:spPr>
        <a:xfrm flipV="1">
          <a:off x="8750300" y="13443305"/>
          <a:ext cx="889000" cy="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129017</xdr:rowOff>
    </xdr:from>
    <xdr:to>
      <xdr:col>45</xdr:col>
      <xdr:colOff>177800</xdr:colOff>
      <xdr:row>78</xdr:row>
      <xdr:rowOff>132849</xdr:rowOff>
    </xdr:to>
    <xdr:cxnSp macro="">
      <xdr:nvCxnSpPr>
        <xdr:cNvPr id="413" name="直線コネクタ 412"/>
        <xdr:cNvCxnSpPr/>
      </xdr:nvCxnSpPr>
      <xdr:spPr>
        <a:xfrm>
          <a:off x="7861300" y="13330667"/>
          <a:ext cx="889000" cy="17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69337</xdr:rowOff>
    </xdr:from>
    <xdr:to>
      <xdr:col>41</xdr:col>
      <xdr:colOff>50800</xdr:colOff>
      <xdr:row>77</xdr:row>
      <xdr:rowOff>129017</xdr:rowOff>
    </xdr:to>
    <xdr:cxnSp macro="">
      <xdr:nvCxnSpPr>
        <xdr:cNvPr id="416" name="直線コネクタ 415"/>
        <xdr:cNvCxnSpPr/>
      </xdr:nvCxnSpPr>
      <xdr:spPr>
        <a:xfrm>
          <a:off x="6972300" y="13270987"/>
          <a:ext cx="889000" cy="5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153403</xdr:rowOff>
    </xdr:from>
    <xdr:to>
      <xdr:col>55</xdr:col>
      <xdr:colOff>50800</xdr:colOff>
      <xdr:row>75</xdr:row>
      <xdr:rowOff>83553</xdr:rowOff>
    </xdr:to>
    <xdr:sp macro="" textlink="">
      <xdr:nvSpPr>
        <xdr:cNvPr id="426" name="楕円 425"/>
        <xdr:cNvSpPr/>
      </xdr:nvSpPr>
      <xdr:spPr>
        <a:xfrm>
          <a:off x="10426700" y="128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4830</xdr:rowOff>
    </xdr:from>
    <xdr:ext cx="534377" cy="259045"/>
    <xdr:sp macro="" textlink="">
      <xdr:nvSpPr>
        <xdr:cNvPr id="427" name="普通建設事業費 （ うち新規整備　）該当値テキスト"/>
        <xdr:cNvSpPr txBox="1"/>
      </xdr:nvSpPr>
      <xdr:spPr>
        <a:xfrm>
          <a:off x="10528300" y="126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19405</xdr:rowOff>
    </xdr:from>
    <xdr:to>
      <xdr:col>50</xdr:col>
      <xdr:colOff>165100</xdr:colOff>
      <xdr:row>78</xdr:row>
      <xdr:rowOff>121005</xdr:rowOff>
    </xdr:to>
    <xdr:sp macro="" textlink="">
      <xdr:nvSpPr>
        <xdr:cNvPr id="428" name="楕円 427"/>
        <xdr:cNvSpPr/>
      </xdr:nvSpPr>
      <xdr:spPr>
        <a:xfrm>
          <a:off x="9588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112132</xdr:rowOff>
    </xdr:from>
    <xdr:ext cx="534377" cy="259045"/>
    <xdr:sp macro="" textlink="">
      <xdr:nvSpPr>
        <xdr:cNvPr id="429" name="テキスト ボックス 428"/>
        <xdr:cNvSpPr txBox="1"/>
      </xdr:nvSpPr>
      <xdr:spPr>
        <a:xfrm>
          <a:off x="9372111" y="134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82049</xdr:rowOff>
    </xdr:from>
    <xdr:to>
      <xdr:col>46</xdr:col>
      <xdr:colOff>38100</xdr:colOff>
      <xdr:row>79</xdr:row>
      <xdr:rowOff>12199</xdr:rowOff>
    </xdr:to>
    <xdr:sp macro="" textlink="">
      <xdr:nvSpPr>
        <xdr:cNvPr id="430" name="楕円 429"/>
        <xdr:cNvSpPr/>
      </xdr:nvSpPr>
      <xdr:spPr>
        <a:xfrm>
          <a:off x="8699500" y="134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3326</xdr:rowOff>
    </xdr:from>
    <xdr:ext cx="534377" cy="259045"/>
    <xdr:sp macro="" textlink="">
      <xdr:nvSpPr>
        <xdr:cNvPr id="431" name="テキスト ボックス 430"/>
        <xdr:cNvSpPr txBox="1"/>
      </xdr:nvSpPr>
      <xdr:spPr>
        <a:xfrm>
          <a:off x="8483111" y="135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78217</xdr:rowOff>
    </xdr:from>
    <xdr:to>
      <xdr:col>41</xdr:col>
      <xdr:colOff>101600</xdr:colOff>
      <xdr:row>78</xdr:row>
      <xdr:rowOff>8367</xdr:rowOff>
    </xdr:to>
    <xdr:sp macro="" textlink="">
      <xdr:nvSpPr>
        <xdr:cNvPr id="432" name="楕円 431"/>
        <xdr:cNvSpPr/>
      </xdr:nvSpPr>
      <xdr:spPr>
        <a:xfrm>
          <a:off x="7810500" y="132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24894</xdr:rowOff>
    </xdr:from>
    <xdr:ext cx="534377" cy="259045"/>
    <xdr:sp macro="" textlink="">
      <xdr:nvSpPr>
        <xdr:cNvPr id="433" name="テキスト ボックス 432"/>
        <xdr:cNvSpPr txBox="1"/>
      </xdr:nvSpPr>
      <xdr:spPr>
        <a:xfrm>
          <a:off x="7594111" y="1305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18537</xdr:rowOff>
    </xdr:from>
    <xdr:to>
      <xdr:col>36</xdr:col>
      <xdr:colOff>165100</xdr:colOff>
      <xdr:row>77</xdr:row>
      <xdr:rowOff>120137</xdr:rowOff>
    </xdr:to>
    <xdr:sp macro="" textlink="">
      <xdr:nvSpPr>
        <xdr:cNvPr id="434" name="楕円 433"/>
        <xdr:cNvSpPr/>
      </xdr:nvSpPr>
      <xdr:spPr>
        <a:xfrm>
          <a:off x="6921500" y="13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136664</xdr:rowOff>
    </xdr:from>
    <xdr:ext cx="534377" cy="259045"/>
    <xdr:sp macro="" textlink="">
      <xdr:nvSpPr>
        <xdr:cNvPr id="435" name="テキスト ボックス 434"/>
        <xdr:cNvSpPr txBox="1"/>
      </xdr:nvSpPr>
      <xdr:spPr>
        <a:xfrm>
          <a:off x="6705111" y="129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167103</xdr:rowOff>
    </xdr:from>
    <xdr:to>
      <xdr:col>55</xdr:col>
      <xdr:colOff>0</xdr:colOff>
      <xdr:row>97</xdr:row>
      <xdr:rowOff>39019</xdr:rowOff>
    </xdr:to>
    <xdr:cxnSp macro="">
      <xdr:nvCxnSpPr>
        <xdr:cNvPr id="460" name="直線コネクタ 459"/>
        <xdr:cNvCxnSpPr/>
      </xdr:nvCxnSpPr>
      <xdr:spPr>
        <a:xfrm flipV="1">
          <a:off x="9639300" y="16626303"/>
          <a:ext cx="8382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39019</xdr:rowOff>
    </xdr:from>
    <xdr:to>
      <xdr:col>50</xdr:col>
      <xdr:colOff>114300</xdr:colOff>
      <xdr:row>97</xdr:row>
      <xdr:rowOff>53111</xdr:rowOff>
    </xdr:to>
    <xdr:cxnSp macro="">
      <xdr:nvCxnSpPr>
        <xdr:cNvPr id="463" name="直線コネクタ 462"/>
        <xdr:cNvCxnSpPr/>
      </xdr:nvCxnSpPr>
      <xdr:spPr>
        <a:xfrm flipV="1">
          <a:off x="8750300" y="16669669"/>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53111</xdr:rowOff>
    </xdr:from>
    <xdr:to>
      <xdr:col>45</xdr:col>
      <xdr:colOff>177800</xdr:colOff>
      <xdr:row>97</xdr:row>
      <xdr:rowOff>132465</xdr:rowOff>
    </xdr:to>
    <xdr:cxnSp macro="">
      <xdr:nvCxnSpPr>
        <xdr:cNvPr id="466" name="直線コネクタ 465"/>
        <xdr:cNvCxnSpPr/>
      </xdr:nvCxnSpPr>
      <xdr:spPr>
        <a:xfrm flipV="1">
          <a:off x="7861300" y="16683761"/>
          <a:ext cx="889000" cy="7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132465</xdr:rowOff>
    </xdr:from>
    <xdr:to>
      <xdr:col>41</xdr:col>
      <xdr:colOff>50800</xdr:colOff>
      <xdr:row>97</xdr:row>
      <xdr:rowOff>147552</xdr:rowOff>
    </xdr:to>
    <xdr:cxnSp macro="">
      <xdr:nvCxnSpPr>
        <xdr:cNvPr id="469" name="直線コネクタ 468"/>
        <xdr:cNvCxnSpPr/>
      </xdr:nvCxnSpPr>
      <xdr:spPr>
        <a:xfrm flipV="1">
          <a:off x="6972300" y="1676311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116303</xdr:rowOff>
    </xdr:from>
    <xdr:to>
      <xdr:col>55</xdr:col>
      <xdr:colOff>50800</xdr:colOff>
      <xdr:row>97</xdr:row>
      <xdr:rowOff>46453</xdr:rowOff>
    </xdr:to>
    <xdr:sp macro="" textlink="">
      <xdr:nvSpPr>
        <xdr:cNvPr id="479" name="楕円 478"/>
        <xdr:cNvSpPr/>
      </xdr:nvSpPr>
      <xdr:spPr>
        <a:xfrm>
          <a:off x="10426700" y="165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94730</xdr:rowOff>
    </xdr:from>
    <xdr:ext cx="534377" cy="259045"/>
    <xdr:sp macro="" textlink="">
      <xdr:nvSpPr>
        <xdr:cNvPr id="480" name="普通建設事業費 （ うち更新整備　）該当値テキスト"/>
        <xdr:cNvSpPr txBox="1"/>
      </xdr:nvSpPr>
      <xdr:spPr>
        <a:xfrm>
          <a:off x="10528300" y="165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159669</xdr:rowOff>
    </xdr:from>
    <xdr:to>
      <xdr:col>50</xdr:col>
      <xdr:colOff>165100</xdr:colOff>
      <xdr:row>97</xdr:row>
      <xdr:rowOff>89819</xdr:rowOff>
    </xdr:to>
    <xdr:sp macro="" textlink="">
      <xdr:nvSpPr>
        <xdr:cNvPr id="481" name="楕円 480"/>
        <xdr:cNvSpPr/>
      </xdr:nvSpPr>
      <xdr:spPr>
        <a:xfrm>
          <a:off x="9588500" y="1661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80946</xdr:rowOff>
    </xdr:from>
    <xdr:ext cx="534377" cy="259045"/>
    <xdr:sp macro="" textlink="">
      <xdr:nvSpPr>
        <xdr:cNvPr id="482" name="テキスト ボックス 481"/>
        <xdr:cNvSpPr txBox="1"/>
      </xdr:nvSpPr>
      <xdr:spPr>
        <a:xfrm>
          <a:off x="9372111" y="1671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2311</xdr:rowOff>
    </xdr:from>
    <xdr:to>
      <xdr:col>46</xdr:col>
      <xdr:colOff>38100</xdr:colOff>
      <xdr:row>97</xdr:row>
      <xdr:rowOff>103911</xdr:rowOff>
    </xdr:to>
    <xdr:sp macro="" textlink="">
      <xdr:nvSpPr>
        <xdr:cNvPr id="483" name="楕円 482"/>
        <xdr:cNvSpPr/>
      </xdr:nvSpPr>
      <xdr:spPr>
        <a:xfrm>
          <a:off x="8699500" y="166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95038</xdr:rowOff>
    </xdr:from>
    <xdr:ext cx="534377" cy="259045"/>
    <xdr:sp macro="" textlink="">
      <xdr:nvSpPr>
        <xdr:cNvPr id="484" name="テキスト ボックス 483"/>
        <xdr:cNvSpPr txBox="1"/>
      </xdr:nvSpPr>
      <xdr:spPr>
        <a:xfrm>
          <a:off x="8483111" y="167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81665</xdr:rowOff>
    </xdr:from>
    <xdr:to>
      <xdr:col>41</xdr:col>
      <xdr:colOff>101600</xdr:colOff>
      <xdr:row>98</xdr:row>
      <xdr:rowOff>11815</xdr:rowOff>
    </xdr:to>
    <xdr:sp macro="" textlink="">
      <xdr:nvSpPr>
        <xdr:cNvPr id="485" name="楕円 484"/>
        <xdr:cNvSpPr/>
      </xdr:nvSpPr>
      <xdr:spPr>
        <a:xfrm>
          <a:off x="7810500" y="16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2942</xdr:rowOff>
    </xdr:from>
    <xdr:ext cx="534377" cy="259045"/>
    <xdr:sp macro="" textlink="">
      <xdr:nvSpPr>
        <xdr:cNvPr id="486" name="テキスト ボックス 485"/>
        <xdr:cNvSpPr txBox="1"/>
      </xdr:nvSpPr>
      <xdr:spPr>
        <a:xfrm>
          <a:off x="7594111" y="168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96752</xdr:rowOff>
    </xdr:from>
    <xdr:to>
      <xdr:col>36</xdr:col>
      <xdr:colOff>165100</xdr:colOff>
      <xdr:row>98</xdr:row>
      <xdr:rowOff>26902</xdr:rowOff>
    </xdr:to>
    <xdr:sp macro="" textlink="">
      <xdr:nvSpPr>
        <xdr:cNvPr id="487" name="楕円 486"/>
        <xdr:cNvSpPr/>
      </xdr:nvSpPr>
      <xdr:spPr>
        <a:xfrm>
          <a:off x="6921500" y="167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18029</xdr:rowOff>
    </xdr:from>
    <xdr:ext cx="469744" cy="259045"/>
    <xdr:sp macro="" textlink="">
      <xdr:nvSpPr>
        <xdr:cNvPr id="488" name="テキスト ボックス 487"/>
        <xdr:cNvSpPr txBox="1"/>
      </xdr:nvSpPr>
      <xdr:spPr>
        <a:xfrm>
          <a:off x="6737428" y="168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8775</xdr:rowOff>
    </xdr:from>
    <xdr:to>
      <xdr:col>81</xdr:col>
      <xdr:colOff>50800</xdr:colOff>
      <xdr:row>38</xdr:row>
      <xdr:rowOff>25400</xdr:rowOff>
    </xdr:to>
    <xdr:cxnSp macro="">
      <xdr:nvCxnSpPr>
        <xdr:cNvPr id="516" name="直線コネクタ 515"/>
        <xdr:cNvCxnSpPr/>
      </xdr:nvCxnSpPr>
      <xdr:spPr>
        <a:xfrm>
          <a:off x="14592300" y="6523875"/>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8775</xdr:rowOff>
    </xdr:from>
    <xdr:to>
      <xdr:col>76</xdr:col>
      <xdr:colOff>114300</xdr:colOff>
      <xdr:row>38</xdr:row>
      <xdr:rowOff>25400</xdr:rowOff>
    </xdr:to>
    <xdr:cxnSp macro="">
      <xdr:nvCxnSpPr>
        <xdr:cNvPr id="519" name="直線コネクタ 518"/>
        <xdr:cNvCxnSpPr/>
      </xdr:nvCxnSpPr>
      <xdr:spPr>
        <a:xfrm flipV="1">
          <a:off x="13703300" y="6523875"/>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129425</xdr:rowOff>
    </xdr:from>
    <xdr:to>
      <xdr:col>76</xdr:col>
      <xdr:colOff>165100</xdr:colOff>
      <xdr:row>38</xdr:row>
      <xdr:rowOff>59575</xdr:rowOff>
    </xdr:to>
    <xdr:sp macro="" textlink="">
      <xdr:nvSpPr>
        <xdr:cNvPr id="536" name="楕円 535"/>
        <xdr:cNvSpPr/>
      </xdr:nvSpPr>
      <xdr:spPr>
        <a:xfrm>
          <a:off x="14541500" y="64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50702</xdr:rowOff>
    </xdr:from>
    <xdr:ext cx="469744" cy="259045"/>
    <xdr:sp macro="" textlink="">
      <xdr:nvSpPr>
        <xdr:cNvPr id="537" name="テキスト ボックス 536"/>
        <xdr:cNvSpPr txBox="1"/>
      </xdr:nvSpPr>
      <xdr:spPr>
        <a:xfrm>
          <a:off x="14357428" y="65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28746</xdr:rowOff>
    </xdr:from>
    <xdr:to>
      <xdr:col>85</xdr:col>
      <xdr:colOff>127000</xdr:colOff>
      <xdr:row>76</xdr:row>
      <xdr:rowOff>50713</xdr:rowOff>
    </xdr:to>
    <xdr:cxnSp macro="">
      <xdr:nvCxnSpPr>
        <xdr:cNvPr id="625" name="直線コネクタ 624"/>
        <xdr:cNvCxnSpPr/>
      </xdr:nvCxnSpPr>
      <xdr:spPr>
        <a:xfrm>
          <a:off x="15481300" y="13058946"/>
          <a:ext cx="8382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10258</xdr:rowOff>
    </xdr:from>
    <xdr:to>
      <xdr:col>81</xdr:col>
      <xdr:colOff>50800</xdr:colOff>
      <xdr:row>76</xdr:row>
      <xdr:rowOff>28746</xdr:rowOff>
    </xdr:to>
    <xdr:cxnSp macro="">
      <xdr:nvCxnSpPr>
        <xdr:cNvPr id="628" name="直線コネクタ 627"/>
        <xdr:cNvCxnSpPr/>
      </xdr:nvCxnSpPr>
      <xdr:spPr>
        <a:xfrm>
          <a:off x="14592300" y="13040458"/>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164343</xdr:rowOff>
    </xdr:from>
    <xdr:to>
      <xdr:col>76</xdr:col>
      <xdr:colOff>114300</xdr:colOff>
      <xdr:row>76</xdr:row>
      <xdr:rowOff>10258</xdr:rowOff>
    </xdr:to>
    <xdr:cxnSp macro="">
      <xdr:nvCxnSpPr>
        <xdr:cNvPr id="631" name="直線コネクタ 630"/>
        <xdr:cNvCxnSpPr/>
      </xdr:nvCxnSpPr>
      <xdr:spPr>
        <a:xfrm>
          <a:off x="13703300" y="13023093"/>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102705</xdr:rowOff>
    </xdr:from>
    <xdr:to>
      <xdr:col>71</xdr:col>
      <xdr:colOff>177800</xdr:colOff>
      <xdr:row>75</xdr:row>
      <xdr:rowOff>164343</xdr:rowOff>
    </xdr:to>
    <xdr:cxnSp macro="">
      <xdr:nvCxnSpPr>
        <xdr:cNvPr id="634" name="直線コネクタ 633"/>
        <xdr:cNvCxnSpPr/>
      </xdr:nvCxnSpPr>
      <xdr:spPr>
        <a:xfrm>
          <a:off x="12814300" y="12961455"/>
          <a:ext cx="889000" cy="6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171363</xdr:rowOff>
    </xdr:from>
    <xdr:to>
      <xdr:col>85</xdr:col>
      <xdr:colOff>177800</xdr:colOff>
      <xdr:row>76</xdr:row>
      <xdr:rowOff>101513</xdr:rowOff>
    </xdr:to>
    <xdr:sp macro="" textlink="">
      <xdr:nvSpPr>
        <xdr:cNvPr id="644" name="楕円 643"/>
        <xdr:cNvSpPr/>
      </xdr:nvSpPr>
      <xdr:spPr>
        <a:xfrm>
          <a:off x="16268700" y="13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22791</xdr:rowOff>
    </xdr:from>
    <xdr:ext cx="534377" cy="259045"/>
    <xdr:sp macro="" textlink="">
      <xdr:nvSpPr>
        <xdr:cNvPr id="645" name="公債費該当値テキスト"/>
        <xdr:cNvSpPr txBox="1"/>
      </xdr:nvSpPr>
      <xdr:spPr>
        <a:xfrm>
          <a:off x="16370300" y="128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149396</xdr:rowOff>
    </xdr:from>
    <xdr:to>
      <xdr:col>81</xdr:col>
      <xdr:colOff>101600</xdr:colOff>
      <xdr:row>76</xdr:row>
      <xdr:rowOff>79546</xdr:rowOff>
    </xdr:to>
    <xdr:sp macro="" textlink="">
      <xdr:nvSpPr>
        <xdr:cNvPr id="646" name="楕円 645"/>
        <xdr:cNvSpPr/>
      </xdr:nvSpPr>
      <xdr:spPr>
        <a:xfrm>
          <a:off x="15430500" y="1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96073</xdr:rowOff>
    </xdr:from>
    <xdr:ext cx="534377" cy="259045"/>
    <xdr:sp macro="" textlink="">
      <xdr:nvSpPr>
        <xdr:cNvPr id="647" name="テキスト ボックス 646"/>
        <xdr:cNvSpPr txBox="1"/>
      </xdr:nvSpPr>
      <xdr:spPr>
        <a:xfrm>
          <a:off x="15214111" y="127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130909</xdr:rowOff>
    </xdr:from>
    <xdr:to>
      <xdr:col>76</xdr:col>
      <xdr:colOff>165100</xdr:colOff>
      <xdr:row>76</xdr:row>
      <xdr:rowOff>61060</xdr:rowOff>
    </xdr:to>
    <xdr:sp macro="" textlink="">
      <xdr:nvSpPr>
        <xdr:cNvPr id="648" name="楕円 647"/>
        <xdr:cNvSpPr/>
      </xdr:nvSpPr>
      <xdr:spPr>
        <a:xfrm>
          <a:off x="14541500" y="12989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77586</xdr:rowOff>
    </xdr:from>
    <xdr:ext cx="534377" cy="259045"/>
    <xdr:sp macro="" textlink="">
      <xdr:nvSpPr>
        <xdr:cNvPr id="649" name="テキスト ボックス 648"/>
        <xdr:cNvSpPr txBox="1"/>
      </xdr:nvSpPr>
      <xdr:spPr>
        <a:xfrm>
          <a:off x="14325111" y="127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113543</xdr:rowOff>
    </xdr:from>
    <xdr:to>
      <xdr:col>72</xdr:col>
      <xdr:colOff>38100</xdr:colOff>
      <xdr:row>76</xdr:row>
      <xdr:rowOff>43693</xdr:rowOff>
    </xdr:to>
    <xdr:sp macro="" textlink="">
      <xdr:nvSpPr>
        <xdr:cNvPr id="650" name="楕円 649"/>
        <xdr:cNvSpPr/>
      </xdr:nvSpPr>
      <xdr:spPr>
        <a:xfrm>
          <a:off x="13652500" y="129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60220</xdr:rowOff>
    </xdr:from>
    <xdr:ext cx="534377" cy="259045"/>
    <xdr:sp macro="" textlink="">
      <xdr:nvSpPr>
        <xdr:cNvPr id="651" name="テキスト ボックス 650"/>
        <xdr:cNvSpPr txBox="1"/>
      </xdr:nvSpPr>
      <xdr:spPr>
        <a:xfrm>
          <a:off x="13436111" y="127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51905</xdr:rowOff>
    </xdr:from>
    <xdr:to>
      <xdr:col>67</xdr:col>
      <xdr:colOff>101600</xdr:colOff>
      <xdr:row>75</xdr:row>
      <xdr:rowOff>153504</xdr:rowOff>
    </xdr:to>
    <xdr:sp macro="" textlink="">
      <xdr:nvSpPr>
        <xdr:cNvPr id="652" name="楕円 651"/>
        <xdr:cNvSpPr/>
      </xdr:nvSpPr>
      <xdr:spPr>
        <a:xfrm>
          <a:off x="12763500" y="12910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170032</xdr:rowOff>
    </xdr:from>
    <xdr:ext cx="534377" cy="259045"/>
    <xdr:sp macro="" textlink="">
      <xdr:nvSpPr>
        <xdr:cNvPr id="653" name="テキスト ボックス 652"/>
        <xdr:cNvSpPr txBox="1"/>
      </xdr:nvSpPr>
      <xdr:spPr>
        <a:xfrm>
          <a:off x="12547111" y="12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135313</xdr:rowOff>
    </xdr:from>
    <xdr:to>
      <xdr:col>85</xdr:col>
      <xdr:colOff>127000</xdr:colOff>
      <xdr:row>91</xdr:row>
      <xdr:rowOff>151141</xdr:rowOff>
    </xdr:to>
    <xdr:cxnSp macro="">
      <xdr:nvCxnSpPr>
        <xdr:cNvPr id="684" name="直線コネクタ 683"/>
        <xdr:cNvCxnSpPr/>
      </xdr:nvCxnSpPr>
      <xdr:spPr>
        <a:xfrm flipV="1">
          <a:off x="15481300" y="15565813"/>
          <a:ext cx="838200" cy="18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151141</xdr:rowOff>
    </xdr:from>
    <xdr:to>
      <xdr:col>81</xdr:col>
      <xdr:colOff>50800</xdr:colOff>
      <xdr:row>94</xdr:row>
      <xdr:rowOff>138078</xdr:rowOff>
    </xdr:to>
    <xdr:cxnSp macro="">
      <xdr:nvCxnSpPr>
        <xdr:cNvPr id="687" name="直線コネクタ 686"/>
        <xdr:cNvCxnSpPr/>
      </xdr:nvCxnSpPr>
      <xdr:spPr>
        <a:xfrm flipV="1">
          <a:off x="14592300" y="15753091"/>
          <a:ext cx="889000"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138078</xdr:rowOff>
    </xdr:from>
    <xdr:to>
      <xdr:col>76</xdr:col>
      <xdr:colOff>114300</xdr:colOff>
      <xdr:row>97</xdr:row>
      <xdr:rowOff>41021</xdr:rowOff>
    </xdr:to>
    <xdr:cxnSp macro="">
      <xdr:nvCxnSpPr>
        <xdr:cNvPr id="690" name="直線コネクタ 689"/>
        <xdr:cNvCxnSpPr/>
      </xdr:nvCxnSpPr>
      <xdr:spPr>
        <a:xfrm flipV="1">
          <a:off x="13703300" y="16254378"/>
          <a:ext cx="889000" cy="4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107370</xdr:rowOff>
    </xdr:from>
    <xdr:to>
      <xdr:col>71</xdr:col>
      <xdr:colOff>177800</xdr:colOff>
      <xdr:row>97</xdr:row>
      <xdr:rowOff>41021</xdr:rowOff>
    </xdr:to>
    <xdr:cxnSp macro="">
      <xdr:nvCxnSpPr>
        <xdr:cNvPr id="693" name="直線コネクタ 692"/>
        <xdr:cNvCxnSpPr/>
      </xdr:nvCxnSpPr>
      <xdr:spPr>
        <a:xfrm>
          <a:off x="12814300" y="16566570"/>
          <a:ext cx="889000" cy="10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84513</xdr:rowOff>
    </xdr:from>
    <xdr:to>
      <xdr:col>85</xdr:col>
      <xdr:colOff>177800</xdr:colOff>
      <xdr:row>91</xdr:row>
      <xdr:rowOff>14663</xdr:rowOff>
    </xdr:to>
    <xdr:sp macro="" textlink="">
      <xdr:nvSpPr>
        <xdr:cNvPr id="703" name="楕円 702"/>
        <xdr:cNvSpPr/>
      </xdr:nvSpPr>
      <xdr:spPr>
        <a:xfrm>
          <a:off x="16268700" y="155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37540</xdr:rowOff>
    </xdr:from>
    <xdr:ext cx="599010" cy="259045"/>
    <xdr:sp macro="" textlink="">
      <xdr:nvSpPr>
        <xdr:cNvPr id="704" name="積立金該当値テキスト"/>
        <xdr:cNvSpPr txBox="1"/>
      </xdr:nvSpPr>
      <xdr:spPr>
        <a:xfrm>
          <a:off x="16370300" y="1546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100341</xdr:rowOff>
    </xdr:from>
    <xdr:to>
      <xdr:col>81</xdr:col>
      <xdr:colOff>101600</xdr:colOff>
      <xdr:row>92</xdr:row>
      <xdr:rowOff>30491</xdr:rowOff>
    </xdr:to>
    <xdr:sp macro="" textlink="">
      <xdr:nvSpPr>
        <xdr:cNvPr id="705" name="楕円 704"/>
        <xdr:cNvSpPr/>
      </xdr:nvSpPr>
      <xdr:spPr>
        <a:xfrm>
          <a:off x="15430500" y="157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47018</xdr:rowOff>
    </xdr:from>
    <xdr:ext cx="599010" cy="259045"/>
    <xdr:sp macro="" textlink="">
      <xdr:nvSpPr>
        <xdr:cNvPr id="706" name="テキスト ボックス 705"/>
        <xdr:cNvSpPr txBox="1"/>
      </xdr:nvSpPr>
      <xdr:spPr>
        <a:xfrm>
          <a:off x="15181795" y="1547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87278</xdr:rowOff>
    </xdr:from>
    <xdr:to>
      <xdr:col>76</xdr:col>
      <xdr:colOff>165100</xdr:colOff>
      <xdr:row>95</xdr:row>
      <xdr:rowOff>17428</xdr:rowOff>
    </xdr:to>
    <xdr:sp macro="" textlink="">
      <xdr:nvSpPr>
        <xdr:cNvPr id="707" name="楕円 706"/>
        <xdr:cNvSpPr/>
      </xdr:nvSpPr>
      <xdr:spPr>
        <a:xfrm>
          <a:off x="14541500" y="162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33955</xdr:rowOff>
    </xdr:from>
    <xdr:ext cx="534377" cy="259045"/>
    <xdr:sp macro="" textlink="">
      <xdr:nvSpPr>
        <xdr:cNvPr id="708" name="テキスト ボックス 707"/>
        <xdr:cNvSpPr txBox="1"/>
      </xdr:nvSpPr>
      <xdr:spPr>
        <a:xfrm>
          <a:off x="14325111" y="1597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161671</xdr:rowOff>
    </xdr:from>
    <xdr:to>
      <xdr:col>72</xdr:col>
      <xdr:colOff>38100</xdr:colOff>
      <xdr:row>97</xdr:row>
      <xdr:rowOff>91821</xdr:rowOff>
    </xdr:to>
    <xdr:sp macro="" textlink="">
      <xdr:nvSpPr>
        <xdr:cNvPr id="709" name="楕円 708"/>
        <xdr:cNvSpPr/>
      </xdr:nvSpPr>
      <xdr:spPr>
        <a:xfrm>
          <a:off x="13652500" y="166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108348</xdr:rowOff>
    </xdr:from>
    <xdr:ext cx="534377" cy="259045"/>
    <xdr:sp macro="" textlink="">
      <xdr:nvSpPr>
        <xdr:cNvPr id="710" name="テキスト ボックス 709"/>
        <xdr:cNvSpPr txBox="1"/>
      </xdr:nvSpPr>
      <xdr:spPr>
        <a:xfrm>
          <a:off x="13436111" y="163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56570</xdr:rowOff>
    </xdr:from>
    <xdr:to>
      <xdr:col>67</xdr:col>
      <xdr:colOff>101600</xdr:colOff>
      <xdr:row>96</xdr:row>
      <xdr:rowOff>158170</xdr:rowOff>
    </xdr:to>
    <xdr:sp macro="" textlink="">
      <xdr:nvSpPr>
        <xdr:cNvPr id="711" name="楕円 710"/>
        <xdr:cNvSpPr/>
      </xdr:nvSpPr>
      <xdr:spPr>
        <a:xfrm>
          <a:off x="12763500" y="165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3247</xdr:rowOff>
    </xdr:from>
    <xdr:ext cx="534377" cy="259045"/>
    <xdr:sp macro="" textlink="">
      <xdr:nvSpPr>
        <xdr:cNvPr id="712" name="テキスト ボックス 711"/>
        <xdr:cNvSpPr txBox="1"/>
      </xdr:nvSpPr>
      <xdr:spPr>
        <a:xfrm>
          <a:off x="12547111" y="1629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39</xdr:row>
      <xdr:rowOff>44450</xdr:rowOff>
    </xdr:to>
    <xdr:cxnSp macro="">
      <xdr:nvCxnSpPr>
        <xdr:cNvPr id="741" name="直線コネクタ 740"/>
        <xdr:cNvCxnSpPr/>
      </xdr:nvCxnSpPr>
      <xdr:spPr>
        <a:xfrm flipV="1">
          <a:off x="21323300" y="6641084"/>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32334</xdr:rowOff>
    </xdr:from>
    <xdr:to>
      <xdr:col>102</xdr:col>
      <xdr:colOff>114300</xdr:colOff>
      <xdr:row>39</xdr:row>
      <xdr:rowOff>44450</xdr:rowOff>
    </xdr:to>
    <xdr:cxnSp macro="">
      <xdr:nvCxnSpPr>
        <xdr:cNvPr id="750" name="直線コネクタ 749"/>
        <xdr:cNvCxnSpPr/>
      </xdr:nvCxnSpPr>
      <xdr:spPr>
        <a:xfrm>
          <a:off x="18656300" y="6547434"/>
          <a:ext cx="8890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4" name="テキスト ボックス 753"/>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60" name="楕円 759"/>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9186</xdr:rowOff>
    </xdr:from>
    <xdr:ext cx="469744" cy="259045"/>
    <xdr:sp macro="" textlink="">
      <xdr:nvSpPr>
        <xdr:cNvPr id="761" name="投資及び出資金該当値テキスト"/>
        <xdr:cNvSpPr txBox="1"/>
      </xdr:nvSpPr>
      <xdr:spPr>
        <a:xfrm>
          <a:off x="22212300" y="652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152984</xdr:rowOff>
    </xdr:from>
    <xdr:to>
      <xdr:col>98</xdr:col>
      <xdr:colOff>38100</xdr:colOff>
      <xdr:row>38</xdr:row>
      <xdr:rowOff>83134</xdr:rowOff>
    </xdr:to>
    <xdr:sp macro="" textlink="">
      <xdr:nvSpPr>
        <xdr:cNvPr id="768" name="楕円 767"/>
        <xdr:cNvSpPr/>
      </xdr:nvSpPr>
      <xdr:spPr>
        <a:xfrm>
          <a:off x="18605500" y="6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99661</xdr:rowOff>
    </xdr:from>
    <xdr:ext cx="469744" cy="259045"/>
    <xdr:sp macro="" textlink="">
      <xdr:nvSpPr>
        <xdr:cNvPr id="769" name="テキスト ボックス 768"/>
        <xdr:cNvSpPr txBox="1"/>
      </xdr:nvSpPr>
      <xdr:spPr>
        <a:xfrm>
          <a:off x="18421428" y="62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9531</xdr:rowOff>
    </xdr:from>
    <xdr:to>
      <xdr:col>107</xdr:col>
      <xdr:colOff>50800</xdr:colOff>
      <xdr:row>59</xdr:row>
      <xdr:rowOff>44450</xdr:rowOff>
    </xdr:to>
    <xdr:cxnSp macro="">
      <xdr:nvCxnSpPr>
        <xdr:cNvPr id="804" name="直線コネクタ 803"/>
        <xdr:cNvCxnSpPr/>
      </xdr:nvCxnSpPr>
      <xdr:spPr>
        <a:xfrm>
          <a:off x="19545300" y="10125081"/>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9531</xdr:rowOff>
    </xdr:from>
    <xdr:to>
      <xdr:col>102</xdr:col>
      <xdr:colOff>114300</xdr:colOff>
      <xdr:row>59</xdr:row>
      <xdr:rowOff>10027</xdr:rowOff>
    </xdr:to>
    <xdr:cxnSp macro="">
      <xdr:nvCxnSpPr>
        <xdr:cNvPr id="807" name="直線コネクタ 806"/>
        <xdr:cNvCxnSpPr/>
      </xdr:nvCxnSpPr>
      <xdr:spPr>
        <a:xfrm flipV="1">
          <a:off x="18656300" y="1012508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130181</xdr:rowOff>
    </xdr:from>
    <xdr:to>
      <xdr:col>102</xdr:col>
      <xdr:colOff>165100</xdr:colOff>
      <xdr:row>59</xdr:row>
      <xdr:rowOff>60331</xdr:rowOff>
    </xdr:to>
    <xdr:sp macro="" textlink="">
      <xdr:nvSpPr>
        <xdr:cNvPr id="823" name="楕円 822"/>
        <xdr:cNvSpPr/>
      </xdr:nvSpPr>
      <xdr:spPr>
        <a:xfrm>
          <a:off x="19494500" y="100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51458</xdr:rowOff>
    </xdr:from>
    <xdr:ext cx="469744" cy="259045"/>
    <xdr:sp macro="" textlink="">
      <xdr:nvSpPr>
        <xdr:cNvPr id="824" name="テキスト ボックス 823"/>
        <xdr:cNvSpPr txBox="1"/>
      </xdr:nvSpPr>
      <xdr:spPr>
        <a:xfrm>
          <a:off x="19310428" y="1016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130677</xdr:rowOff>
    </xdr:from>
    <xdr:to>
      <xdr:col>98</xdr:col>
      <xdr:colOff>38100</xdr:colOff>
      <xdr:row>59</xdr:row>
      <xdr:rowOff>60827</xdr:rowOff>
    </xdr:to>
    <xdr:sp macro="" textlink="">
      <xdr:nvSpPr>
        <xdr:cNvPr id="825" name="楕円 824"/>
        <xdr:cNvSpPr/>
      </xdr:nvSpPr>
      <xdr:spPr>
        <a:xfrm>
          <a:off x="18605500" y="100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51954</xdr:rowOff>
    </xdr:from>
    <xdr:ext cx="469744" cy="259045"/>
    <xdr:sp macro="" textlink="">
      <xdr:nvSpPr>
        <xdr:cNvPr id="826" name="テキスト ボックス 825"/>
        <xdr:cNvSpPr txBox="1"/>
      </xdr:nvSpPr>
      <xdr:spPr>
        <a:xfrm>
          <a:off x="18421428" y="101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22673</xdr:rowOff>
    </xdr:from>
    <xdr:to>
      <xdr:col>116</xdr:col>
      <xdr:colOff>63500</xdr:colOff>
      <xdr:row>74</xdr:row>
      <xdr:rowOff>46219</xdr:rowOff>
    </xdr:to>
    <xdr:cxnSp macro="">
      <xdr:nvCxnSpPr>
        <xdr:cNvPr id="858" name="直線コネクタ 857"/>
        <xdr:cNvCxnSpPr/>
      </xdr:nvCxnSpPr>
      <xdr:spPr>
        <a:xfrm flipV="1">
          <a:off x="21323300" y="12709973"/>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46219</xdr:rowOff>
    </xdr:from>
    <xdr:to>
      <xdr:col>111</xdr:col>
      <xdr:colOff>177800</xdr:colOff>
      <xdr:row>74</xdr:row>
      <xdr:rowOff>129903</xdr:rowOff>
    </xdr:to>
    <xdr:cxnSp macro="">
      <xdr:nvCxnSpPr>
        <xdr:cNvPr id="861" name="直線コネクタ 860"/>
        <xdr:cNvCxnSpPr/>
      </xdr:nvCxnSpPr>
      <xdr:spPr>
        <a:xfrm flipV="1">
          <a:off x="20434300" y="12733519"/>
          <a:ext cx="889000" cy="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20958</xdr:rowOff>
    </xdr:from>
    <xdr:to>
      <xdr:col>107</xdr:col>
      <xdr:colOff>50800</xdr:colOff>
      <xdr:row>74</xdr:row>
      <xdr:rowOff>129903</xdr:rowOff>
    </xdr:to>
    <xdr:cxnSp macro="">
      <xdr:nvCxnSpPr>
        <xdr:cNvPr id="864" name="直線コネクタ 863"/>
        <xdr:cNvCxnSpPr/>
      </xdr:nvCxnSpPr>
      <xdr:spPr>
        <a:xfrm>
          <a:off x="19545300" y="12708258"/>
          <a:ext cx="889000" cy="10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20958</xdr:rowOff>
    </xdr:from>
    <xdr:to>
      <xdr:col>102</xdr:col>
      <xdr:colOff>114300</xdr:colOff>
      <xdr:row>74</xdr:row>
      <xdr:rowOff>117281</xdr:rowOff>
    </xdr:to>
    <xdr:cxnSp macro="">
      <xdr:nvCxnSpPr>
        <xdr:cNvPr id="867" name="直線コネクタ 866"/>
        <xdr:cNvCxnSpPr/>
      </xdr:nvCxnSpPr>
      <xdr:spPr>
        <a:xfrm flipV="1">
          <a:off x="18656300" y="12708258"/>
          <a:ext cx="889000" cy="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143323</xdr:rowOff>
    </xdr:from>
    <xdr:to>
      <xdr:col>116</xdr:col>
      <xdr:colOff>114300</xdr:colOff>
      <xdr:row>74</xdr:row>
      <xdr:rowOff>73473</xdr:rowOff>
    </xdr:to>
    <xdr:sp macro="" textlink="">
      <xdr:nvSpPr>
        <xdr:cNvPr id="877" name="楕円 876"/>
        <xdr:cNvSpPr/>
      </xdr:nvSpPr>
      <xdr:spPr>
        <a:xfrm>
          <a:off x="22110700" y="126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166200</xdr:rowOff>
    </xdr:from>
    <xdr:ext cx="534377" cy="259045"/>
    <xdr:sp macro="" textlink="">
      <xdr:nvSpPr>
        <xdr:cNvPr id="878" name="繰出金該当値テキスト"/>
        <xdr:cNvSpPr txBox="1"/>
      </xdr:nvSpPr>
      <xdr:spPr>
        <a:xfrm>
          <a:off x="22212300" y="1251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166869</xdr:rowOff>
    </xdr:from>
    <xdr:to>
      <xdr:col>112</xdr:col>
      <xdr:colOff>38100</xdr:colOff>
      <xdr:row>74</xdr:row>
      <xdr:rowOff>97019</xdr:rowOff>
    </xdr:to>
    <xdr:sp macro="" textlink="">
      <xdr:nvSpPr>
        <xdr:cNvPr id="879" name="楕円 878"/>
        <xdr:cNvSpPr/>
      </xdr:nvSpPr>
      <xdr:spPr>
        <a:xfrm>
          <a:off x="21272500" y="126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113546</xdr:rowOff>
    </xdr:from>
    <xdr:ext cx="534377" cy="259045"/>
    <xdr:sp macro="" textlink="">
      <xdr:nvSpPr>
        <xdr:cNvPr id="880" name="テキスト ボックス 879"/>
        <xdr:cNvSpPr txBox="1"/>
      </xdr:nvSpPr>
      <xdr:spPr>
        <a:xfrm>
          <a:off x="21056111" y="124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79103</xdr:rowOff>
    </xdr:from>
    <xdr:to>
      <xdr:col>107</xdr:col>
      <xdr:colOff>101600</xdr:colOff>
      <xdr:row>75</xdr:row>
      <xdr:rowOff>9253</xdr:rowOff>
    </xdr:to>
    <xdr:sp macro="" textlink="">
      <xdr:nvSpPr>
        <xdr:cNvPr id="881" name="楕円 880"/>
        <xdr:cNvSpPr/>
      </xdr:nvSpPr>
      <xdr:spPr>
        <a:xfrm>
          <a:off x="20383500" y="12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25780</xdr:rowOff>
    </xdr:from>
    <xdr:ext cx="534377" cy="259045"/>
    <xdr:sp macro="" textlink="">
      <xdr:nvSpPr>
        <xdr:cNvPr id="882" name="テキスト ボックス 881"/>
        <xdr:cNvSpPr txBox="1"/>
      </xdr:nvSpPr>
      <xdr:spPr>
        <a:xfrm>
          <a:off x="20167111" y="125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141608</xdr:rowOff>
    </xdr:from>
    <xdr:to>
      <xdr:col>102</xdr:col>
      <xdr:colOff>165100</xdr:colOff>
      <xdr:row>74</xdr:row>
      <xdr:rowOff>71758</xdr:rowOff>
    </xdr:to>
    <xdr:sp macro="" textlink="">
      <xdr:nvSpPr>
        <xdr:cNvPr id="883" name="楕円 882"/>
        <xdr:cNvSpPr/>
      </xdr:nvSpPr>
      <xdr:spPr>
        <a:xfrm>
          <a:off x="19494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88285</xdr:rowOff>
    </xdr:from>
    <xdr:ext cx="534377" cy="259045"/>
    <xdr:sp macro="" textlink="">
      <xdr:nvSpPr>
        <xdr:cNvPr id="884" name="テキスト ボックス 883"/>
        <xdr:cNvSpPr txBox="1"/>
      </xdr:nvSpPr>
      <xdr:spPr>
        <a:xfrm>
          <a:off x="19278111" y="124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66481</xdr:rowOff>
    </xdr:from>
    <xdr:to>
      <xdr:col>98</xdr:col>
      <xdr:colOff>38100</xdr:colOff>
      <xdr:row>74</xdr:row>
      <xdr:rowOff>168081</xdr:rowOff>
    </xdr:to>
    <xdr:sp macro="" textlink="">
      <xdr:nvSpPr>
        <xdr:cNvPr id="885" name="楕円 884"/>
        <xdr:cNvSpPr/>
      </xdr:nvSpPr>
      <xdr:spPr>
        <a:xfrm>
          <a:off x="186055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13158</xdr:rowOff>
    </xdr:from>
    <xdr:ext cx="534377" cy="259045"/>
    <xdr:sp macro="" textlink="">
      <xdr:nvSpPr>
        <xdr:cNvPr id="886" name="テキスト ボックス 885"/>
        <xdr:cNvSpPr txBox="1"/>
      </xdr:nvSpPr>
      <xdr:spPr>
        <a:xfrm>
          <a:off x="18389111" y="12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年度は道内市町村平均及び類似団体平均を上回っている。引き続き</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適切な人員確保・配置を図りながら人件費の抑制に努める。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費、普通建設事業費～道内市町村平均及び類似団体平均より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大幅に上回っている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一貫校建設等に伴う増となっており、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今後も引き続き行政コストの削減に努める。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維持補修費～道内市町村平均及び類似団体平均より上回っているが、当町は特別豪雪地帯に指定されており、除排雪経費が主な要因である。</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水道事業に対する高料金対策繰出金等により、道内市町村平均及び類似団体平均を上回っている。今後も事業内容を注視し、適正化に努める。</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公債費～平成</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年度の人口急増時に実施した社会資本整備事業に伴う地方債の発行により地方債残高が増加した影響で、</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地方債の元利償還金は類似団体平均額を大幅に上回っている。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年度をピークに緩やかではあるが減少を続けており、引き続き公債費の縮減に努める。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積立金～令和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年度は道内市町村平均及び類似団体平均を上回っている。ふるさと納税のまちづくり基金への積立が主な要因である。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15,618
15,482
422.86
15,952,655
15,641,172
262,262
6,130,005
9,929,250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76345</xdr:rowOff>
    </xdr:from>
    <xdr:to>
      <xdr:col>24</xdr:col>
      <xdr:colOff>63500</xdr:colOff>
      <xdr:row>32</xdr:row>
      <xdr:rowOff>23767</xdr:rowOff>
    </xdr:to>
    <xdr:cxnSp macro="">
      <xdr:nvCxnSpPr>
        <xdr:cNvPr id="63" name="直線コネクタ 62"/>
        <xdr:cNvCxnSpPr/>
      </xdr:nvCxnSpPr>
      <xdr:spPr>
        <a:xfrm>
          <a:off x="3797300" y="5391295"/>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76345</xdr:rowOff>
    </xdr:from>
    <xdr:to>
      <xdr:col>19</xdr:col>
      <xdr:colOff>177800</xdr:colOff>
      <xdr:row>31</xdr:row>
      <xdr:rowOff>90714</xdr:rowOff>
    </xdr:to>
    <xdr:cxnSp macro="">
      <xdr:nvCxnSpPr>
        <xdr:cNvPr id="66" name="直線コネクタ 65"/>
        <xdr:cNvCxnSpPr/>
      </xdr:nvCxnSpPr>
      <xdr:spPr>
        <a:xfrm flipV="1">
          <a:off x="2908300" y="5391295"/>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90714</xdr:rowOff>
    </xdr:from>
    <xdr:to>
      <xdr:col>15</xdr:col>
      <xdr:colOff>50800</xdr:colOff>
      <xdr:row>31</xdr:row>
      <xdr:rowOff>117166</xdr:rowOff>
    </xdr:to>
    <xdr:cxnSp macro="">
      <xdr:nvCxnSpPr>
        <xdr:cNvPr id="69" name="直線コネクタ 68"/>
        <xdr:cNvCxnSpPr/>
      </xdr:nvCxnSpPr>
      <xdr:spPr>
        <a:xfrm flipV="1">
          <a:off x="2019300" y="5405664"/>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112595</xdr:rowOff>
    </xdr:from>
    <xdr:to>
      <xdr:col>10</xdr:col>
      <xdr:colOff>114300</xdr:colOff>
      <xdr:row>31</xdr:row>
      <xdr:rowOff>117166</xdr:rowOff>
    </xdr:to>
    <xdr:cxnSp macro="">
      <xdr:nvCxnSpPr>
        <xdr:cNvPr id="72" name="直線コネクタ 71"/>
        <xdr:cNvCxnSpPr/>
      </xdr:nvCxnSpPr>
      <xdr:spPr>
        <a:xfrm>
          <a:off x="1130300" y="542754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144417</xdr:rowOff>
    </xdr:from>
    <xdr:to>
      <xdr:col>24</xdr:col>
      <xdr:colOff>114300</xdr:colOff>
      <xdr:row>32</xdr:row>
      <xdr:rowOff>74567</xdr:rowOff>
    </xdr:to>
    <xdr:sp macro="" textlink="">
      <xdr:nvSpPr>
        <xdr:cNvPr id="82" name="楕円 81"/>
        <xdr:cNvSpPr/>
      </xdr:nvSpPr>
      <xdr:spPr>
        <a:xfrm>
          <a:off x="45847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167294</xdr:rowOff>
    </xdr:from>
    <xdr:ext cx="469744" cy="259045"/>
    <xdr:sp macro="" textlink="">
      <xdr:nvSpPr>
        <xdr:cNvPr id="83" name="議会費該当値テキスト"/>
        <xdr:cNvSpPr txBox="1"/>
      </xdr:nvSpPr>
      <xdr:spPr>
        <a:xfrm>
          <a:off x="4686300" y="531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25545</xdr:rowOff>
    </xdr:from>
    <xdr:to>
      <xdr:col>20</xdr:col>
      <xdr:colOff>38100</xdr:colOff>
      <xdr:row>31</xdr:row>
      <xdr:rowOff>127145</xdr:rowOff>
    </xdr:to>
    <xdr:sp macro="" textlink="">
      <xdr:nvSpPr>
        <xdr:cNvPr id="84" name="楕円 83"/>
        <xdr:cNvSpPr/>
      </xdr:nvSpPr>
      <xdr:spPr>
        <a:xfrm>
          <a:off x="3746500" y="53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143672</xdr:rowOff>
    </xdr:from>
    <xdr:ext cx="469744" cy="259045"/>
    <xdr:sp macro="" textlink="">
      <xdr:nvSpPr>
        <xdr:cNvPr id="85" name="テキスト ボックス 84"/>
        <xdr:cNvSpPr txBox="1"/>
      </xdr:nvSpPr>
      <xdr:spPr>
        <a:xfrm>
          <a:off x="3562428" y="511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39914</xdr:rowOff>
    </xdr:from>
    <xdr:to>
      <xdr:col>15</xdr:col>
      <xdr:colOff>101600</xdr:colOff>
      <xdr:row>31</xdr:row>
      <xdr:rowOff>141514</xdr:rowOff>
    </xdr:to>
    <xdr:sp macro="" textlink="">
      <xdr:nvSpPr>
        <xdr:cNvPr id="86" name="楕円 85"/>
        <xdr:cNvSpPr/>
      </xdr:nvSpPr>
      <xdr:spPr>
        <a:xfrm>
          <a:off x="2857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158041</xdr:rowOff>
    </xdr:from>
    <xdr:ext cx="469744" cy="259045"/>
    <xdr:sp macro="" textlink="">
      <xdr:nvSpPr>
        <xdr:cNvPr id="87" name="テキスト ボックス 86"/>
        <xdr:cNvSpPr txBox="1"/>
      </xdr:nvSpPr>
      <xdr:spPr>
        <a:xfrm>
          <a:off x="2673428" y="51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66366</xdr:rowOff>
    </xdr:from>
    <xdr:to>
      <xdr:col>10</xdr:col>
      <xdr:colOff>165100</xdr:colOff>
      <xdr:row>31</xdr:row>
      <xdr:rowOff>167966</xdr:rowOff>
    </xdr:to>
    <xdr:sp macro="" textlink="">
      <xdr:nvSpPr>
        <xdr:cNvPr id="88" name="楕円 87"/>
        <xdr:cNvSpPr/>
      </xdr:nvSpPr>
      <xdr:spPr>
        <a:xfrm>
          <a:off x="19685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13043</xdr:rowOff>
    </xdr:from>
    <xdr:ext cx="469744" cy="259045"/>
    <xdr:sp macro="" textlink="">
      <xdr:nvSpPr>
        <xdr:cNvPr id="89" name="テキスト ボックス 88"/>
        <xdr:cNvSpPr txBox="1"/>
      </xdr:nvSpPr>
      <xdr:spPr>
        <a:xfrm>
          <a:off x="1784428" y="51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61795</xdr:rowOff>
    </xdr:from>
    <xdr:to>
      <xdr:col>6</xdr:col>
      <xdr:colOff>38100</xdr:colOff>
      <xdr:row>31</xdr:row>
      <xdr:rowOff>163395</xdr:rowOff>
    </xdr:to>
    <xdr:sp macro="" textlink="">
      <xdr:nvSpPr>
        <xdr:cNvPr id="90" name="楕円 89"/>
        <xdr:cNvSpPr/>
      </xdr:nvSpPr>
      <xdr:spPr>
        <a:xfrm>
          <a:off x="1079500" y="53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8472</xdr:rowOff>
    </xdr:from>
    <xdr:ext cx="469744" cy="259045"/>
    <xdr:sp macro="" textlink="">
      <xdr:nvSpPr>
        <xdr:cNvPr id="91" name="テキスト ボックス 90"/>
        <xdr:cNvSpPr txBox="1"/>
      </xdr:nvSpPr>
      <xdr:spPr>
        <a:xfrm>
          <a:off x="895428" y="51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134319</xdr:rowOff>
    </xdr:from>
    <xdr:to>
      <xdr:col>24</xdr:col>
      <xdr:colOff>63500</xdr:colOff>
      <xdr:row>55</xdr:row>
      <xdr:rowOff>74850</xdr:rowOff>
    </xdr:to>
    <xdr:cxnSp macro="">
      <xdr:nvCxnSpPr>
        <xdr:cNvPr id="119" name="直線コネクタ 118"/>
        <xdr:cNvCxnSpPr/>
      </xdr:nvCxnSpPr>
      <xdr:spPr>
        <a:xfrm flipV="1">
          <a:off x="3797300" y="8706819"/>
          <a:ext cx="838200" cy="79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74850</xdr:rowOff>
    </xdr:from>
    <xdr:to>
      <xdr:col>19</xdr:col>
      <xdr:colOff>177800</xdr:colOff>
      <xdr:row>57</xdr:row>
      <xdr:rowOff>41745</xdr:rowOff>
    </xdr:to>
    <xdr:cxnSp macro="">
      <xdr:nvCxnSpPr>
        <xdr:cNvPr id="122" name="直線コネクタ 121"/>
        <xdr:cNvCxnSpPr/>
      </xdr:nvCxnSpPr>
      <xdr:spPr>
        <a:xfrm flipV="1">
          <a:off x="2908300" y="9504600"/>
          <a:ext cx="889000" cy="30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41745</xdr:rowOff>
    </xdr:from>
    <xdr:to>
      <xdr:col>15</xdr:col>
      <xdr:colOff>50800</xdr:colOff>
      <xdr:row>58</xdr:row>
      <xdr:rowOff>124507</xdr:rowOff>
    </xdr:to>
    <xdr:cxnSp macro="">
      <xdr:nvCxnSpPr>
        <xdr:cNvPr id="125" name="直線コネクタ 124"/>
        <xdr:cNvCxnSpPr/>
      </xdr:nvCxnSpPr>
      <xdr:spPr>
        <a:xfrm flipV="1">
          <a:off x="2019300" y="9814395"/>
          <a:ext cx="889000" cy="2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66411</xdr:rowOff>
    </xdr:from>
    <xdr:to>
      <xdr:col>10</xdr:col>
      <xdr:colOff>114300</xdr:colOff>
      <xdr:row>58</xdr:row>
      <xdr:rowOff>124507</xdr:rowOff>
    </xdr:to>
    <xdr:cxnSp macro="">
      <xdr:nvCxnSpPr>
        <xdr:cNvPr id="128" name="直線コネクタ 127"/>
        <xdr:cNvCxnSpPr/>
      </xdr:nvCxnSpPr>
      <xdr:spPr>
        <a:xfrm>
          <a:off x="1130300" y="10010511"/>
          <a:ext cx="8890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83519</xdr:rowOff>
    </xdr:from>
    <xdr:to>
      <xdr:col>24</xdr:col>
      <xdr:colOff>114300</xdr:colOff>
      <xdr:row>51</xdr:row>
      <xdr:rowOff>13669</xdr:rowOff>
    </xdr:to>
    <xdr:sp macro="" textlink="">
      <xdr:nvSpPr>
        <xdr:cNvPr id="138" name="楕円 137"/>
        <xdr:cNvSpPr/>
      </xdr:nvSpPr>
      <xdr:spPr>
        <a:xfrm>
          <a:off x="4584700" y="86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36546</xdr:rowOff>
    </xdr:from>
    <xdr:ext cx="599010" cy="259045"/>
    <xdr:sp macro="" textlink="">
      <xdr:nvSpPr>
        <xdr:cNvPr id="139" name="総務費該当値テキスト"/>
        <xdr:cNvSpPr txBox="1"/>
      </xdr:nvSpPr>
      <xdr:spPr>
        <a:xfrm>
          <a:off x="4686300" y="860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24050</xdr:rowOff>
    </xdr:from>
    <xdr:to>
      <xdr:col>20</xdr:col>
      <xdr:colOff>38100</xdr:colOff>
      <xdr:row>55</xdr:row>
      <xdr:rowOff>125650</xdr:rowOff>
    </xdr:to>
    <xdr:sp macro="" textlink="">
      <xdr:nvSpPr>
        <xdr:cNvPr id="140" name="楕円 139"/>
        <xdr:cNvSpPr/>
      </xdr:nvSpPr>
      <xdr:spPr>
        <a:xfrm>
          <a:off x="3746500" y="94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142177</xdr:rowOff>
    </xdr:from>
    <xdr:ext cx="599010" cy="259045"/>
    <xdr:sp macro="" textlink="">
      <xdr:nvSpPr>
        <xdr:cNvPr id="141" name="テキスト ボックス 140"/>
        <xdr:cNvSpPr txBox="1"/>
      </xdr:nvSpPr>
      <xdr:spPr>
        <a:xfrm>
          <a:off x="3497795" y="922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162395</xdr:rowOff>
    </xdr:from>
    <xdr:to>
      <xdr:col>15</xdr:col>
      <xdr:colOff>101600</xdr:colOff>
      <xdr:row>57</xdr:row>
      <xdr:rowOff>92545</xdr:rowOff>
    </xdr:to>
    <xdr:sp macro="" textlink="">
      <xdr:nvSpPr>
        <xdr:cNvPr id="142" name="楕円 141"/>
        <xdr:cNvSpPr/>
      </xdr:nvSpPr>
      <xdr:spPr>
        <a:xfrm>
          <a:off x="2857500" y="9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109072</xdr:rowOff>
    </xdr:from>
    <xdr:ext cx="599010" cy="259045"/>
    <xdr:sp macro="" textlink="">
      <xdr:nvSpPr>
        <xdr:cNvPr id="143" name="テキスト ボックス 142"/>
        <xdr:cNvSpPr txBox="1"/>
      </xdr:nvSpPr>
      <xdr:spPr>
        <a:xfrm>
          <a:off x="2608795" y="953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73707</xdr:rowOff>
    </xdr:from>
    <xdr:to>
      <xdr:col>10</xdr:col>
      <xdr:colOff>165100</xdr:colOff>
      <xdr:row>59</xdr:row>
      <xdr:rowOff>3857</xdr:rowOff>
    </xdr:to>
    <xdr:sp macro="" textlink="">
      <xdr:nvSpPr>
        <xdr:cNvPr id="144" name="楕円 143"/>
        <xdr:cNvSpPr/>
      </xdr:nvSpPr>
      <xdr:spPr>
        <a:xfrm>
          <a:off x="1968500" y="100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20384</xdr:rowOff>
    </xdr:from>
    <xdr:ext cx="599010" cy="259045"/>
    <xdr:sp macro="" textlink="">
      <xdr:nvSpPr>
        <xdr:cNvPr id="145" name="テキスト ボックス 144"/>
        <xdr:cNvSpPr txBox="1"/>
      </xdr:nvSpPr>
      <xdr:spPr>
        <a:xfrm>
          <a:off x="1719795" y="979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15611</xdr:rowOff>
    </xdr:from>
    <xdr:to>
      <xdr:col>6</xdr:col>
      <xdr:colOff>38100</xdr:colOff>
      <xdr:row>58</xdr:row>
      <xdr:rowOff>117211</xdr:rowOff>
    </xdr:to>
    <xdr:sp macro="" textlink="">
      <xdr:nvSpPr>
        <xdr:cNvPr id="146" name="楕円 145"/>
        <xdr:cNvSpPr/>
      </xdr:nvSpPr>
      <xdr:spPr>
        <a:xfrm>
          <a:off x="1079500" y="99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133738</xdr:rowOff>
    </xdr:from>
    <xdr:ext cx="599010" cy="259045"/>
    <xdr:sp macro="" textlink="">
      <xdr:nvSpPr>
        <xdr:cNvPr id="147" name="テキスト ボックス 146"/>
        <xdr:cNvSpPr txBox="1"/>
      </xdr:nvSpPr>
      <xdr:spPr>
        <a:xfrm>
          <a:off x="830795" y="97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130769</xdr:rowOff>
    </xdr:from>
    <xdr:to>
      <xdr:col>24</xdr:col>
      <xdr:colOff>63500</xdr:colOff>
      <xdr:row>77</xdr:row>
      <xdr:rowOff>20682</xdr:rowOff>
    </xdr:to>
    <xdr:cxnSp macro="">
      <xdr:nvCxnSpPr>
        <xdr:cNvPr id="177" name="直線コネクタ 176"/>
        <xdr:cNvCxnSpPr/>
      </xdr:nvCxnSpPr>
      <xdr:spPr>
        <a:xfrm flipV="1">
          <a:off x="3797300" y="13160969"/>
          <a:ext cx="8382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20682</xdr:rowOff>
    </xdr:from>
    <xdr:to>
      <xdr:col>19</xdr:col>
      <xdr:colOff>177800</xdr:colOff>
      <xdr:row>77</xdr:row>
      <xdr:rowOff>85773</xdr:rowOff>
    </xdr:to>
    <xdr:cxnSp macro="">
      <xdr:nvCxnSpPr>
        <xdr:cNvPr id="180" name="直線コネクタ 179"/>
        <xdr:cNvCxnSpPr/>
      </xdr:nvCxnSpPr>
      <xdr:spPr>
        <a:xfrm flipV="1">
          <a:off x="2908300" y="13222332"/>
          <a:ext cx="889000" cy="6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30445</xdr:rowOff>
    </xdr:from>
    <xdr:to>
      <xdr:col>15</xdr:col>
      <xdr:colOff>50800</xdr:colOff>
      <xdr:row>77</xdr:row>
      <xdr:rowOff>85773</xdr:rowOff>
    </xdr:to>
    <xdr:cxnSp macro="">
      <xdr:nvCxnSpPr>
        <xdr:cNvPr id="183" name="直線コネクタ 182"/>
        <xdr:cNvCxnSpPr/>
      </xdr:nvCxnSpPr>
      <xdr:spPr>
        <a:xfrm>
          <a:off x="2019300" y="13232095"/>
          <a:ext cx="889000" cy="5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30445</xdr:rowOff>
    </xdr:from>
    <xdr:to>
      <xdr:col>10</xdr:col>
      <xdr:colOff>114300</xdr:colOff>
      <xdr:row>77</xdr:row>
      <xdr:rowOff>70100</xdr:rowOff>
    </xdr:to>
    <xdr:cxnSp macro="">
      <xdr:nvCxnSpPr>
        <xdr:cNvPr id="186" name="直線コネクタ 185"/>
        <xdr:cNvCxnSpPr/>
      </xdr:nvCxnSpPr>
      <xdr:spPr>
        <a:xfrm flipV="1">
          <a:off x="1130300" y="13232095"/>
          <a:ext cx="889000" cy="3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79969</xdr:rowOff>
    </xdr:from>
    <xdr:to>
      <xdr:col>24</xdr:col>
      <xdr:colOff>114300</xdr:colOff>
      <xdr:row>77</xdr:row>
      <xdr:rowOff>10119</xdr:rowOff>
    </xdr:to>
    <xdr:sp macro="" textlink="">
      <xdr:nvSpPr>
        <xdr:cNvPr id="196" name="楕円 195"/>
        <xdr:cNvSpPr/>
      </xdr:nvSpPr>
      <xdr:spPr>
        <a:xfrm>
          <a:off x="4584700" y="131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102847</xdr:rowOff>
    </xdr:from>
    <xdr:ext cx="599010" cy="259045"/>
    <xdr:sp macro="" textlink="">
      <xdr:nvSpPr>
        <xdr:cNvPr id="197" name="民生費該当値テキスト"/>
        <xdr:cNvSpPr txBox="1"/>
      </xdr:nvSpPr>
      <xdr:spPr>
        <a:xfrm>
          <a:off x="4686300" y="1296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141332</xdr:rowOff>
    </xdr:from>
    <xdr:to>
      <xdr:col>20</xdr:col>
      <xdr:colOff>38100</xdr:colOff>
      <xdr:row>77</xdr:row>
      <xdr:rowOff>71482</xdr:rowOff>
    </xdr:to>
    <xdr:sp macro="" textlink="">
      <xdr:nvSpPr>
        <xdr:cNvPr id="198" name="楕円 197"/>
        <xdr:cNvSpPr/>
      </xdr:nvSpPr>
      <xdr:spPr>
        <a:xfrm>
          <a:off x="3746500" y="131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62609</xdr:rowOff>
    </xdr:from>
    <xdr:ext cx="599010" cy="259045"/>
    <xdr:sp macro="" textlink="">
      <xdr:nvSpPr>
        <xdr:cNvPr id="199" name="テキスト ボックス 198"/>
        <xdr:cNvSpPr txBox="1"/>
      </xdr:nvSpPr>
      <xdr:spPr>
        <a:xfrm>
          <a:off x="3497795" y="1326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34973</xdr:rowOff>
    </xdr:from>
    <xdr:to>
      <xdr:col>15</xdr:col>
      <xdr:colOff>101600</xdr:colOff>
      <xdr:row>77</xdr:row>
      <xdr:rowOff>136573</xdr:rowOff>
    </xdr:to>
    <xdr:sp macro="" textlink="">
      <xdr:nvSpPr>
        <xdr:cNvPr id="200" name="楕円 199"/>
        <xdr:cNvSpPr/>
      </xdr:nvSpPr>
      <xdr:spPr>
        <a:xfrm>
          <a:off x="2857500" y="132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127700</xdr:rowOff>
    </xdr:from>
    <xdr:ext cx="599010" cy="259045"/>
    <xdr:sp macro="" textlink="">
      <xdr:nvSpPr>
        <xdr:cNvPr id="201" name="テキスト ボックス 200"/>
        <xdr:cNvSpPr txBox="1"/>
      </xdr:nvSpPr>
      <xdr:spPr>
        <a:xfrm>
          <a:off x="2608795" y="1332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151095</xdr:rowOff>
    </xdr:from>
    <xdr:to>
      <xdr:col>10</xdr:col>
      <xdr:colOff>165100</xdr:colOff>
      <xdr:row>77</xdr:row>
      <xdr:rowOff>81245</xdr:rowOff>
    </xdr:to>
    <xdr:sp macro="" textlink="">
      <xdr:nvSpPr>
        <xdr:cNvPr id="202" name="楕円 201"/>
        <xdr:cNvSpPr/>
      </xdr:nvSpPr>
      <xdr:spPr>
        <a:xfrm>
          <a:off x="1968500" y="131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97772</xdr:rowOff>
    </xdr:from>
    <xdr:ext cx="599010" cy="259045"/>
    <xdr:sp macro="" textlink="">
      <xdr:nvSpPr>
        <xdr:cNvPr id="203" name="テキスト ボックス 202"/>
        <xdr:cNvSpPr txBox="1"/>
      </xdr:nvSpPr>
      <xdr:spPr>
        <a:xfrm>
          <a:off x="1719795" y="1295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19300</xdr:rowOff>
    </xdr:from>
    <xdr:to>
      <xdr:col>6</xdr:col>
      <xdr:colOff>38100</xdr:colOff>
      <xdr:row>77</xdr:row>
      <xdr:rowOff>120900</xdr:rowOff>
    </xdr:to>
    <xdr:sp macro="" textlink="">
      <xdr:nvSpPr>
        <xdr:cNvPr id="204" name="楕円 203"/>
        <xdr:cNvSpPr/>
      </xdr:nvSpPr>
      <xdr:spPr>
        <a:xfrm>
          <a:off x="1079500" y="132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137427</xdr:rowOff>
    </xdr:from>
    <xdr:ext cx="599010" cy="259045"/>
    <xdr:sp macro="" textlink="">
      <xdr:nvSpPr>
        <xdr:cNvPr id="205" name="テキスト ボックス 204"/>
        <xdr:cNvSpPr txBox="1"/>
      </xdr:nvSpPr>
      <xdr:spPr>
        <a:xfrm>
          <a:off x="830795" y="1299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90596</xdr:rowOff>
    </xdr:from>
    <xdr:to>
      <xdr:col>24</xdr:col>
      <xdr:colOff>63500</xdr:colOff>
      <xdr:row>97</xdr:row>
      <xdr:rowOff>100777</xdr:rowOff>
    </xdr:to>
    <xdr:cxnSp macro="">
      <xdr:nvCxnSpPr>
        <xdr:cNvPr id="234" name="直線コネクタ 233"/>
        <xdr:cNvCxnSpPr/>
      </xdr:nvCxnSpPr>
      <xdr:spPr>
        <a:xfrm>
          <a:off x="3797300" y="16721246"/>
          <a:ext cx="8382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90596</xdr:rowOff>
    </xdr:from>
    <xdr:to>
      <xdr:col>19</xdr:col>
      <xdr:colOff>177800</xdr:colOff>
      <xdr:row>97</xdr:row>
      <xdr:rowOff>92501</xdr:rowOff>
    </xdr:to>
    <xdr:cxnSp macro="">
      <xdr:nvCxnSpPr>
        <xdr:cNvPr id="237" name="直線コネクタ 236"/>
        <xdr:cNvCxnSpPr/>
      </xdr:nvCxnSpPr>
      <xdr:spPr>
        <a:xfrm flipV="1">
          <a:off x="2908300" y="1672124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75174</xdr:rowOff>
    </xdr:from>
    <xdr:to>
      <xdr:col>15</xdr:col>
      <xdr:colOff>50800</xdr:colOff>
      <xdr:row>97</xdr:row>
      <xdr:rowOff>92501</xdr:rowOff>
    </xdr:to>
    <xdr:cxnSp macro="">
      <xdr:nvCxnSpPr>
        <xdr:cNvPr id="240" name="直線コネクタ 239"/>
        <xdr:cNvCxnSpPr/>
      </xdr:nvCxnSpPr>
      <xdr:spPr>
        <a:xfrm>
          <a:off x="2019300" y="16705824"/>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75174</xdr:rowOff>
    </xdr:from>
    <xdr:to>
      <xdr:col>10</xdr:col>
      <xdr:colOff>114300</xdr:colOff>
      <xdr:row>97</xdr:row>
      <xdr:rowOff>83389</xdr:rowOff>
    </xdr:to>
    <xdr:cxnSp macro="">
      <xdr:nvCxnSpPr>
        <xdr:cNvPr id="243" name="直線コネクタ 242"/>
        <xdr:cNvCxnSpPr/>
      </xdr:nvCxnSpPr>
      <xdr:spPr>
        <a:xfrm flipV="1">
          <a:off x="1130300" y="16705824"/>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49977</xdr:rowOff>
    </xdr:from>
    <xdr:to>
      <xdr:col>24</xdr:col>
      <xdr:colOff>114300</xdr:colOff>
      <xdr:row>97</xdr:row>
      <xdr:rowOff>151577</xdr:rowOff>
    </xdr:to>
    <xdr:sp macro="" textlink="">
      <xdr:nvSpPr>
        <xdr:cNvPr id="253" name="楕円 252"/>
        <xdr:cNvSpPr/>
      </xdr:nvSpPr>
      <xdr:spPr>
        <a:xfrm>
          <a:off x="4584700" y="166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136354</xdr:rowOff>
    </xdr:from>
    <xdr:ext cx="534377" cy="259045"/>
    <xdr:sp macro="" textlink="">
      <xdr:nvSpPr>
        <xdr:cNvPr id="254" name="衛生費該当値テキスト"/>
        <xdr:cNvSpPr txBox="1"/>
      </xdr:nvSpPr>
      <xdr:spPr>
        <a:xfrm>
          <a:off x="4686300" y="165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39796</xdr:rowOff>
    </xdr:from>
    <xdr:to>
      <xdr:col>20</xdr:col>
      <xdr:colOff>38100</xdr:colOff>
      <xdr:row>97</xdr:row>
      <xdr:rowOff>141396</xdr:rowOff>
    </xdr:to>
    <xdr:sp macro="" textlink="">
      <xdr:nvSpPr>
        <xdr:cNvPr id="255" name="楕円 254"/>
        <xdr:cNvSpPr/>
      </xdr:nvSpPr>
      <xdr:spPr>
        <a:xfrm>
          <a:off x="3746500" y="1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132523</xdr:rowOff>
    </xdr:from>
    <xdr:ext cx="534377" cy="259045"/>
    <xdr:sp macro="" textlink="">
      <xdr:nvSpPr>
        <xdr:cNvPr id="256" name="テキスト ボックス 255"/>
        <xdr:cNvSpPr txBox="1"/>
      </xdr:nvSpPr>
      <xdr:spPr>
        <a:xfrm>
          <a:off x="3530111" y="1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41701</xdr:rowOff>
    </xdr:from>
    <xdr:to>
      <xdr:col>15</xdr:col>
      <xdr:colOff>101600</xdr:colOff>
      <xdr:row>97</xdr:row>
      <xdr:rowOff>143301</xdr:rowOff>
    </xdr:to>
    <xdr:sp macro="" textlink="">
      <xdr:nvSpPr>
        <xdr:cNvPr id="257" name="楕円 256"/>
        <xdr:cNvSpPr/>
      </xdr:nvSpPr>
      <xdr:spPr>
        <a:xfrm>
          <a:off x="2857500" y="166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134428</xdr:rowOff>
    </xdr:from>
    <xdr:ext cx="534377" cy="259045"/>
    <xdr:sp macro="" textlink="">
      <xdr:nvSpPr>
        <xdr:cNvPr id="258" name="テキスト ボックス 257"/>
        <xdr:cNvSpPr txBox="1"/>
      </xdr:nvSpPr>
      <xdr:spPr>
        <a:xfrm>
          <a:off x="2641111" y="167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24374</xdr:rowOff>
    </xdr:from>
    <xdr:to>
      <xdr:col>10</xdr:col>
      <xdr:colOff>165100</xdr:colOff>
      <xdr:row>97</xdr:row>
      <xdr:rowOff>125974</xdr:rowOff>
    </xdr:to>
    <xdr:sp macro="" textlink="">
      <xdr:nvSpPr>
        <xdr:cNvPr id="259" name="楕円 258"/>
        <xdr:cNvSpPr/>
      </xdr:nvSpPr>
      <xdr:spPr>
        <a:xfrm>
          <a:off x="1968500" y="166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117101</xdr:rowOff>
    </xdr:from>
    <xdr:ext cx="534377" cy="259045"/>
    <xdr:sp macro="" textlink="">
      <xdr:nvSpPr>
        <xdr:cNvPr id="260" name="テキスト ボックス 259"/>
        <xdr:cNvSpPr txBox="1"/>
      </xdr:nvSpPr>
      <xdr:spPr>
        <a:xfrm>
          <a:off x="1752111" y="167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32589</xdr:rowOff>
    </xdr:from>
    <xdr:to>
      <xdr:col>6</xdr:col>
      <xdr:colOff>38100</xdr:colOff>
      <xdr:row>97</xdr:row>
      <xdr:rowOff>134189</xdr:rowOff>
    </xdr:to>
    <xdr:sp macro="" textlink="">
      <xdr:nvSpPr>
        <xdr:cNvPr id="261" name="楕円 260"/>
        <xdr:cNvSpPr/>
      </xdr:nvSpPr>
      <xdr:spPr>
        <a:xfrm>
          <a:off x="1079500" y="166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125316</xdr:rowOff>
    </xdr:from>
    <xdr:ext cx="534377" cy="259045"/>
    <xdr:sp macro="" textlink="">
      <xdr:nvSpPr>
        <xdr:cNvPr id="262" name="テキスト ボックス 261"/>
        <xdr:cNvSpPr txBox="1"/>
      </xdr:nvSpPr>
      <xdr:spPr>
        <a:xfrm>
          <a:off x="863111" y="167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10541</xdr:rowOff>
    </xdr:from>
    <xdr:to>
      <xdr:col>55</xdr:col>
      <xdr:colOff>0</xdr:colOff>
      <xdr:row>38</xdr:row>
      <xdr:rowOff>12141</xdr:rowOff>
    </xdr:to>
    <xdr:cxnSp macro="">
      <xdr:nvCxnSpPr>
        <xdr:cNvPr id="289" name="直線コネクタ 288"/>
        <xdr:cNvCxnSpPr/>
      </xdr:nvCxnSpPr>
      <xdr:spPr>
        <a:xfrm flipV="1">
          <a:off x="9639300" y="652564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6883</xdr:rowOff>
    </xdr:from>
    <xdr:to>
      <xdr:col>50</xdr:col>
      <xdr:colOff>114300</xdr:colOff>
      <xdr:row>38</xdr:row>
      <xdr:rowOff>12141</xdr:rowOff>
    </xdr:to>
    <xdr:cxnSp macro="">
      <xdr:nvCxnSpPr>
        <xdr:cNvPr id="292" name="直線コネクタ 291"/>
        <xdr:cNvCxnSpPr/>
      </xdr:nvCxnSpPr>
      <xdr:spPr>
        <a:xfrm>
          <a:off x="8750300" y="652198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xdr:rowOff>
    </xdr:from>
    <xdr:to>
      <xdr:col>45</xdr:col>
      <xdr:colOff>177800</xdr:colOff>
      <xdr:row>38</xdr:row>
      <xdr:rowOff>96724</xdr:rowOff>
    </xdr:to>
    <xdr:cxnSp macro="">
      <xdr:nvCxnSpPr>
        <xdr:cNvPr id="295" name="直線コネクタ 294"/>
        <xdr:cNvCxnSpPr/>
      </xdr:nvCxnSpPr>
      <xdr:spPr>
        <a:xfrm flipV="1">
          <a:off x="7861300" y="6521983"/>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38888</xdr:rowOff>
    </xdr:from>
    <xdr:to>
      <xdr:col>41</xdr:col>
      <xdr:colOff>50800</xdr:colOff>
      <xdr:row>38</xdr:row>
      <xdr:rowOff>96724</xdr:rowOff>
    </xdr:to>
    <xdr:cxnSp macro="">
      <xdr:nvCxnSpPr>
        <xdr:cNvPr id="298" name="直線コネクタ 297"/>
        <xdr:cNvCxnSpPr/>
      </xdr:nvCxnSpPr>
      <xdr:spPr>
        <a:xfrm>
          <a:off x="6972300" y="6553988"/>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131191</xdr:rowOff>
    </xdr:from>
    <xdr:to>
      <xdr:col>55</xdr:col>
      <xdr:colOff>50800</xdr:colOff>
      <xdr:row>38</xdr:row>
      <xdr:rowOff>61340</xdr:rowOff>
    </xdr:to>
    <xdr:sp macro="" textlink="">
      <xdr:nvSpPr>
        <xdr:cNvPr id="308" name="楕円 307"/>
        <xdr:cNvSpPr/>
      </xdr:nvSpPr>
      <xdr:spPr>
        <a:xfrm>
          <a:off x="104267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109618</xdr:rowOff>
    </xdr:from>
    <xdr:ext cx="378565" cy="259045"/>
    <xdr:sp macro="" textlink="">
      <xdr:nvSpPr>
        <xdr:cNvPr id="309" name="労働費該当値テキスト"/>
        <xdr:cNvSpPr txBox="1"/>
      </xdr:nvSpPr>
      <xdr:spPr>
        <a:xfrm>
          <a:off x="10528300" y="64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132791</xdr:rowOff>
    </xdr:from>
    <xdr:to>
      <xdr:col>50</xdr:col>
      <xdr:colOff>165100</xdr:colOff>
      <xdr:row>38</xdr:row>
      <xdr:rowOff>62941</xdr:rowOff>
    </xdr:to>
    <xdr:sp macro="" textlink="">
      <xdr:nvSpPr>
        <xdr:cNvPr id="310" name="楕円 309"/>
        <xdr:cNvSpPr/>
      </xdr:nvSpPr>
      <xdr:spPr>
        <a:xfrm>
          <a:off x="9588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79468</xdr:rowOff>
    </xdr:from>
    <xdr:ext cx="378565" cy="259045"/>
    <xdr:sp macro="" textlink="">
      <xdr:nvSpPr>
        <xdr:cNvPr id="311" name="テキスト ボックス 310"/>
        <xdr:cNvSpPr txBox="1"/>
      </xdr:nvSpPr>
      <xdr:spPr>
        <a:xfrm>
          <a:off x="9450017" y="62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127533</xdr:rowOff>
    </xdr:from>
    <xdr:to>
      <xdr:col>46</xdr:col>
      <xdr:colOff>38100</xdr:colOff>
      <xdr:row>38</xdr:row>
      <xdr:rowOff>57683</xdr:rowOff>
    </xdr:to>
    <xdr:sp macro="" textlink="">
      <xdr:nvSpPr>
        <xdr:cNvPr id="312" name="楕円 311"/>
        <xdr:cNvSpPr/>
      </xdr:nvSpPr>
      <xdr:spPr>
        <a:xfrm>
          <a:off x="8699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74210</xdr:rowOff>
    </xdr:from>
    <xdr:ext cx="378565" cy="259045"/>
    <xdr:sp macro="" textlink="">
      <xdr:nvSpPr>
        <xdr:cNvPr id="313" name="テキスト ボックス 312"/>
        <xdr:cNvSpPr txBox="1"/>
      </xdr:nvSpPr>
      <xdr:spPr>
        <a:xfrm>
          <a:off x="8561017" y="624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45924</xdr:rowOff>
    </xdr:from>
    <xdr:to>
      <xdr:col>41</xdr:col>
      <xdr:colOff>101600</xdr:colOff>
      <xdr:row>38</xdr:row>
      <xdr:rowOff>147524</xdr:rowOff>
    </xdr:to>
    <xdr:sp macro="" textlink="">
      <xdr:nvSpPr>
        <xdr:cNvPr id="314" name="楕円 313"/>
        <xdr:cNvSpPr/>
      </xdr:nvSpPr>
      <xdr:spPr>
        <a:xfrm>
          <a:off x="7810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138651</xdr:rowOff>
    </xdr:from>
    <xdr:ext cx="378565" cy="259045"/>
    <xdr:sp macro="" textlink="">
      <xdr:nvSpPr>
        <xdr:cNvPr id="315" name="テキスト ボックス 314"/>
        <xdr:cNvSpPr txBox="1"/>
      </xdr:nvSpPr>
      <xdr:spPr>
        <a:xfrm>
          <a:off x="7672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159538</xdr:rowOff>
    </xdr:from>
    <xdr:to>
      <xdr:col>36</xdr:col>
      <xdr:colOff>165100</xdr:colOff>
      <xdr:row>38</xdr:row>
      <xdr:rowOff>89688</xdr:rowOff>
    </xdr:to>
    <xdr:sp macro="" textlink="">
      <xdr:nvSpPr>
        <xdr:cNvPr id="316" name="楕円 315"/>
        <xdr:cNvSpPr/>
      </xdr:nvSpPr>
      <xdr:spPr>
        <a:xfrm>
          <a:off x="6921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80815</xdr:rowOff>
    </xdr:from>
    <xdr:ext cx="378565" cy="259045"/>
    <xdr:sp macro="" textlink="">
      <xdr:nvSpPr>
        <xdr:cNvPr id="317" name="テキスト ボックス 316"/>
        <xdr:cNvSpPr txBox="1"/>
      </xdr:nvSpPr>
      <xdr:spPr>
        <a:xfrm>
          <a:off x="6783017" y="659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38049</xdr:rowOff>
    </xdr:from>
    <xdr:to>
      <xdr:col>55</xdr:col>
      <xdr:colOff>0</xdr:colOff>
      <xdr:row>54</xdr:row>
      <xdr:rowOff>86055</xdr:rowOff>
    </xdr:to>
    <xdr:cxnSp macro="">
      <xdr:nvCxnSpPr>
        <xdr:cNvPr id="346" name="直線コネクタ 345"/>
        <xdr:cNvCxnSpPr/>
      </xdr:nvCxnSpPr>
      <xdr:spPr>
        <a:xfrm>
          <a:off x="9639300" y="9296349"/>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38049</xdr:rowOff>
    </xdr:from>
    <xdr:to>
      <xdr:col>50</xdr:col>
      <xdr:colOff>114300</xdr:colOff>
      <xdr:row>54</xdr:row>
      <xdr:rowOff>131185</xdr:rowOff>
    </xdr:to>
    <xdr:cxnSp macro="">
      <xdr:nvCxnSpPr>
        <xdr:cNvPr id="349" name="直線コネクタ 348"/>
        <xdr:cNvCxnSpPr/>
      </xdr:nvCxnSpPr>
      <xdr:spPr>
        <a:xfrm flipV="1">
          <a:off x="8750300" y="9296349"/>
          <a:ext cx="889000" cy="9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131185</xdr:rowOff>
    </xdr:from>
    <xdr:to>
      <xdr:col>45</xdr:col>
      <xdr:colOff>177800</xdr:colOff>
      <xdr:row>55</xdr:row>
      <xdr:rowOff>72796</xdr:rowOff>
    </xdr:to>
    <xdr:cxnSp macro="">
      <xdr:nvCxnSpPr>
        <xdr:cNvPr id="352" name="直線コネクタ 351"/>
        <xdr:cNvCxnSpPr/>
      </xdr:nvCxnSpPr>
      <xdr:spPr>
        <a:xfrm flipV="1">
          <a:off x="7861300" y="9389485"/>
          <a:ext cx="889000" cy="1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39668</xdr:rowOff>
    </xdr:from>
    <xdr:to>
      <xdr:col>41</xdr:col>
      <xdr:colOff>50800</xdr:colOff>
      <xdr:row>55</xdr:row>
      <xdr:rowOff>72796</xdr:rowOff>
    </xdr:to>
    <xdr:cxnSp macro="">
      <xdr:nvCxnSpPr>
        <xdr:cNvPr id="355" name="直線コネクタ 354"/>
        <xdr:cNvCxnSpPr/>
      </xdr:nvCxnSpPr>
      <xdr:spPr>
        <a:xfrm>
          <a:off x="6972300" y="9469418"/>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35255</xdr:rowOff>
    </xdr:from>
    <xdr:to>
      <xdr:col>55</xdr:col>
      <xdr:colOff>50800</xdr:colOff>
      <xdr:row>54</xdr:row>
      <xdr:rowOff>136855</xdr:rowOff>
    </xdr:to>
    <xdr:sp macro="" textlink="">
      <xdr:nvSpPr>
        <xdr:cNvPr id="365" name="楕円 364"/>
        <xdr:cNvSpPr/>
      </xdr:nvSpPr>
      <xdr:spPr>
        <a:xfrm>
          <a:off x="10426700" y="9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58132</xdr:rowOff>
    </xdr:from>
    <xdr:ext cx="534377" cy="259045"/>
    <xdr:sp macro="" textlink="">
      <xdr:nvSpPr>
        <xdr:cNvPr id="366" name="農林水産業費該当値テキスト"/>
        <xdr:cNvSpPr txBox="1"/>
      </xdr:nvSpPr>
      <xdr:spPr>
        <a:xfrm>
          <a:off x="10528300" y="91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158699</xdr:rowOff>
    </xdr:from>
    <xdr:to>
      <xdr:col>50</xdr:col>
      <xdr:colOff>165100</xdr:colOff>
      <xdr:row>54</xdr:row>
      <xdr:rowOff>88849</xdr:rowOff>
    </xdr:to>
    <xdr:sp macro="" textlink="">
      <xdr:nvSpPr>
        <xdr:cNvPr id="367" name="楕円 366"/>
        <xdr:cNvSpPr/>
      </xdr:nvSpPr>
      <xdr:spPr>
        <a:xfrm>
          <a:off x="9588500" y="92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105376</xdr:rowOff>
    </xdr:from>
    <xdr:ext cx="534377" cy="259045"/>
    <xdr:sp macro="" textlink="">
      <xdr:nvSpPr>
        <xdr:cNvPr id="368" name="テキスト ボックス 367"/>
        <xdr:cNvSpPr txBox="1"/>
      </xdr:nvSpPr>
      <xdr:spPr>
        <a:xfrm>
          <a:off x="9372111" y="90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80385</xdr:rowOff>
    </xdr:from>
    <xdr:to>
      <xdr:col>46</xdr:col>
      <xdr:colOff>38100</xdr:colOff>
      <xdr:row>55</xdr:row>
      <xdr:rowOff>10535</xdr:rowOff>
    </xdr:to>
    <xdr:sp macro="" textlink="">
      <xdr:nvSpPr>
        <xdr:cNvPr id="369" name="楕円 368"/>
        <xdr:cNvSpPr/>
      </xdr:nvSpPr>
      <xdr:spPr>
        <a:xfrm>
          <a:off x="8699500" y="93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27062</xdr:rowOff>
    </xdr:from>
    <xdr:ext cx="534377" cy="259045"/>
    <xdr:sp macro="" textlink="">
      <xdr:nvSpPr>
        <xdr:cNvPr id="370" name="テキスト ボックス 369"/>
        <xdr:cNvSpPr txBox="1"/>
      </xdr:nvSpPr>
      <xdr:spPr>
        <a:xfrm>
          <a:off x="8483111" y="91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21996</xdr:rowOff>
    </xdr:from>
    <xdr:to>
      <xdr:col>41</xdr:col>
      <xdr:colOff>101600</xdr:colOff>
      <xdr:row>55</xdr:row>
      <xdr:rowOff>123596</xdr:rowOff>
    </xdr:to>
    <xdr:sp macro="" textlink="">
      <xdr:nvSpPr>
        <xdr:cNvPr id="371" name="楕円 370"/>
        <xdr:cNvSpPr/>
      </xdr:nvSpPr>
      <xdr:spPr>
        <a:xfrm>
          <a:off x="7810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140123</xdr:rowOff>
    </xdr:from>
    <xdr:ext cx="534377" cy="259045"/>
    <xdr:sp macro="" textlink="">
      <xdr:nvSpPr>
        <xdr:cNvPr id="372" name="テキスト ボックス 371"/>
        <xdr:cNvSpPr txBox="1"/>
      </xdr:nvSpPr>
      <xdr:spPr>
        <a:xfrm>
          <a:off x="7594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160318</xdr:rowOff>
    </xdr:from>
    <xdr:to>
      <xdr:col>36</xdr:col>
      <xdr:colOff>165100</xdr:colOff>
      <xdr:row>55</xdr:row>
      <xdr:rowOff>90468</xdr:rowOff>
    </xdr:to>
    <xdr:sp macro="" textlink="">
      <xdr:nvSpPr>
        <xdr:cNvPr id="373" name="楕円 372"/>
        <xdr:cNvSpPr/>
      </xdr:nvSpPr>
      <xdr:spPr>
        <a:xfrm>
          <a:off x="6921500" y="94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106995</xdr:rowOff>
    </xdr:from>
    <xdr:ext cx="534377" cy="259045"/>
    <xdr:sp macro="" textlink="">
      <xdr:nvSpPr>
        <xdr:cNvPr id="374" name="テキスト ボックス 373"/>
        <xdr:cNvSpPr txBox="1"/>
      </xdr:nvSpPr>
      <xdr:spPr>
        <a:xfrm>
          <a:off x="6705111" y="91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56049</xdr:rowOff>
    </xdr:from>
    <xdr:to>
      <xdr:col>55</xdr:col>
      <xdr:colOff>0</xdr:colOff>
      <xdr:row>78</xdr:row>
      <xdr:rowOff>127274</xdr:rowOff>
    </xdr:to>
    <xdr:cxnSp macro="">
      <xdr:nvCxnSpPr>
        <xdr:cNvPr id="405" name="直線コネクタ 404"/>
        <xdr:cNvCxnSpPr/>
      </xdr:nvCxnSpPr>
      <xdr:spPr>
        <a:xfrm>
          <a:off x="9639300" y="13429149"/>
          <a:ext cx="8382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56049</xdr:rowOff>
    </xdr:from>
    <xdr:to>
      <xdr:col>50</xdr:col>
      <xdr:colOff>114300</xdr:colOff>
      <xdr:row>78</xdr:row>
      <xdr:rowOff>78501</xdr:rowOff>
    </xdr:to>
    <xdr:cxnSp macro="">
      <xdr:nvCxnSpPr>
        <xdr:cNvPr id="408" name="直線コネクタ 407"/>
        <xdr:cNvCxnSpPr/>
      </xdr:nvCxnSpPr>
      <xdr:spPr>
        <a:xfrm flipV="1">
          <a:off x="8750300" y="13429149"/>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111256</xdr:rowOff>
    </xdr:from>
    <xdr:to>
      <xdr:col>45</xdr:col>
      <xdr:colOff>177800</xdr:colOff>
      <xdr:row>78</xdr:row>
      <xdr:rowOff>78501</xdr:rowOff>
    </xdr:to>
    <xdr:cxnSp macro="">
      <xdr:nvCxnSpPr>
        <xdr:cNvPr id="411" name="直線コネクタ 410"/>
        <xdr:cNvCxnSpPr/>
      </xdr:nvCxnSpPr>
      <xdr:spPr>
        <a:xfrm>
          <a:off x="7861300" y="12970006"/>
          <a:ext cx="889000" cy="48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131454</xdr:rowOff>
    </xdr:from>
    <xdr:to>
      <xdr:col>41</xdr:col>
      <xdr:colOff>50800</xdr:colOff>
      <xdr:row>75</xdr:row>
      <xdr:rowOff>111256</xdr:rowOff>
    </xdr:to>
    <xdr:cxnSp macro="">
      <xdr:nvCxnSpPr>
        <xdr:cNvPr id="414" name="直線コネクタ 413"/>
        <xdr:cNvCxnSpPr/>
      </xdr:nvCxnSpPr>
      <xdr:spPr>
        <a:xfrm>
          <a:off x="6972300" y="12818754"/>
          <a:ext cx="889000" cy="1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76474</xdr:rowOff>
    </xdr:from>
    <xdr:to>
      <xdr:col>55</xdr:col>
      <xdr:colOff>50800</xdr:colOff>
      <xdr:row>79</xdr:row>
      <xdr:rowOff>6624</xdr:rowOff>
    </xdr:to>
    <xdr:sp macro="" textlink="">
      <xdr:nvSpPr>
        <xdr:cNvPr id="424" name="楕円 423"/>
        <xdr:cNvSpPr/>
      </xdr:nvSpPr>
      <xdr:spPr>
        <a:xfrm>
          <a:off x="10426700" y="134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162851</xdr:rowOff>
    </xdr:from>
    <xdr:ext cx="469744" cy="259045"/>
    <xdr:sp macro="" textlink="">
      <xdr:nvSpPr>
        <xdr:cNvPr id="425" name="商工費該当値テキスト"/>
        <xdr:cNvSpPr txBox="1"/>
      </xdr:nvSpPr>
      <xdr:spPr>
        <a:xfrm>
          <a:off x="10528300" y="1336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5249</xdr:rowOff>
    </xdr:from>
    <xdr:to>
      <xdr:col>50</xdr:col>
      <xdr:colOff>165100</xdr:colOff>
      <xdr:row>78</xdr:row>
      <xdr:rowOff>106849</xdr:rowOff>
    </xdr:to>
    <xdr:sp macro="" textlink="">
      <xdr:nvSpPr>
        <xdr:cNvPr id="426" name="楕円 425"/>
        <xdr:cNvSpPr/>
      </xdr:nvSpPr>
      <xdr:spPr>
        <a:xfrm>
          <a:off x="9588500" y="133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97976</xdr:rowOff>
    </xdr:from>
    <xdr:ext cx="534377" cy="259045"/>
    <xdr:sp macro="" textlink="">
      <xdr:nvSpPr>
        <xdr:cNvPr id="427" name="テキスト ボックス 426"/>
        <xdr:cNvSpPr txBox="1"/>
      </xdr:nvSpPr>
      <xdr:spPr>
        <a:xfrm>
          <a:off x="9372111" y="1347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27701</xdr:rowOff>
    </xdr:from>
    <xdr:to>
      <xdr:col>46</xdr:col>
      <xdr:colOff>38100</xdr:colOff>
      <xdr:row>78</xdr:row>
      <xdr:rowOff>129301</xdr:rowOff>
    </xdr:to>
    <xdr:sp macro="" textlink="">
      <xdr:nvSpPr>
        <xdr:cNvPr id="428" name="楕円 427"/>
        <xdr:cNvSpPr/>
      </xdr:nvSpPr>
      <xdr:spPr>
        <a:xfrm>
          <a:off x="8699500" y="134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120428</xdr:rowOff>
    </xdr:from>
    <xdr:ext cx="534377" cy="259045"/>
    <xdr:sp macro="" textlink="">
      <xdr:nvSpPr>
        <xdr:cNvPr id="429" name="テキスト ボックス 428"/>
        <xdr:cNvSpPr txBox="1"/>
      </xdr:nvSpPr>
      <xdr:spPr>
        <a:xfrm>
          <a:off x="8483111" y="134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60456</xdr:rowOff>
    </xdr:from>
    <xdr:to>
      <xdr:col>41</xdr:col>
      <xdr:colOff>101600</xdr:colOff>
      <xdr:row>75</xdr:row>
      <xdr:rowOff>162055</xdr:rowOff>
    </xdr:to>
    <xdr:sp macro="" textlink="">
      <xdr:nvSpPr>
        <xdr:cNvPr id="430" name="楕円 429"/>
        <xdr:cNvSpPr/>
      </xdr:nvSpPr>
      <xdr:spPr>
        <a:xfrm>
          <a:off x="7810500" y="12919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7133</xdr:rowOff>
    </xdr:from>
    <xdr:ext cx="534377" cy="259045"/>
    <xdr:sp macro="" textlink="">
      <xdr:nvSpPr>
        <xdr:cNvPr id="431" name="テキスト ボックス 430"/>
        <xdr:cNvSpPr txBox="1"/>
      </xdr:nvSpPr>
      <xdr:spPr>
        <a:xfrm>
          <a:off x="7594111" y="12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80654</xdr:rowOff>
    </xdr:from>
    <xdr:to>
      <xdr:col>36</xdr:col>
      <xdr:colOff>165100</xdr:colOff>
      <xdr:row>75</xdr:row>
      <xdr:rowOff>10804</xdr:rowOff>
    </xdr:to>
    <xdr:sp macro="" textlink="">
      <xdr:nvSpPr>
        <xdr:cNvPr id="432" name="楕円 431"/>
        <xdr:cNvSpPr/>
      </xdr:nvSpPr>
      <xdr:spPr>
        <a:xfrm>
          <a:off x="6921500" y="127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27331</xdr:rowOff>
    </xdr:from>
    <xdr:ext cx="534377" cy="259045"/>
    <xdr:sp macro="" textlink="">
      <xdr:nvSpPr>
        <xdr:cNvPr id="433" name="テキスト ボックス 432"/>
        <xdr:cNvSpPr txBox="1"/>
      </xdr:nvSpPr>
      <xdr:spPr>
        <a:xfrm>
          <a:off x="6705111" y="125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2395</xdr:rowOff>
    </xdr:from>
    <xdr:to>
      <xdr:col>55</xdr:col>
      <xdr:colOff>0</xdr:colOff>
      <xdr:row>94</xdr:row>
      <xdr:rowOff>155846</xdr:rowOff>
    </xdr:to>
    <xdr:cxnSp macro="">
      <xdr:nvCxnSpPr>
        <xdr:cNvPr id="462" name="直線コネクタ 461"/>
        <xdr:cNvCxnSpPr/>
      </xdr:nvCxnSpPr>
      <xdr:spPr>
        <a:xfrm flipV="1">
          <a:off x="9639300" y="15947245"/>
          <a:ext cx="838200" cy="3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155846</xdr:rowOff>
    </xdr:from>
    <xdr:to>
      <xdr:col>50</xdr:col>
      <xdr:colOff>114300</xdr:colOff>
      <xdr:row>94</xdr:row>
      <xdr:rowOff>168946</xdr:rowOff>
    </xdr:to>
    <xdr:cxnSp macro="">
      <xdr:nvCxnSpPr>
        <xdr:cNvPr id="465" name="直線コネクタ 464"/>
        <xdr:cNvCxnSpPr/>
      </xdr:nvCxnSpPr>
      <xdr:spPr>
        <a:xfrm flipV="1">
          <a:off x="8750300" y="16272146"/>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168946</xdr:rowOff>
    </xdr:from>
    <xdr:to>
      <xdr:col>45</xdr:col>
      <xdr:colOff>177800</xdr:colOff>
      <xdr:row>95</xdr:row>
      <xdr:rowOff>144036</xdr:rowOff>
    </xdr:to>
    <xdr:cxnSp macro="">
      <xdr:nvCxnSpPr>
        <xdr:cNvPr id="468" name="直線コネクタ 467"/>
        <xdr:cNvCxnSpPr/>
      </xdr:nvCxnSpPr>
      <xdr:spPr>
        <a:xfrm flipV="1">
          <a:off x="7861300" y="16285246"/>
          <a:ext cx="889000" cy="14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144036</xdr:rowOff>
    </xdr:from>
    <xdr:to>
      <xdr:col>41</xdr:col>
      <xdr:colOff>50800</xdr:colOff>
      <xdr:row>96</xdr:row>
      <xdr:rowOff>38925</xdr:rowOff>
    </xdr:to>
    <xdr:cxnSp macro="">
      <xdr:nvCxnSpPr>
        <xdr:cNvPr id="471" name="直線コネクタ 470"/>
        <xdr:cNvCxnSpPr/>
      </xdr:nvCxnSpPr>
      <xdr:spPr>
        <a:xfrm flipV="1">
          <a:off x="6972300" y="16431786"/>
          <a:ext cx="8890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123045</xdr:rowOff>
    </xdr:from>
    <xdr:to>
      <xdr:col>55</xdr:col>
      <xdr:colOff>50800</xdr:colOff>
      <xdr:row>93</xdr:row>
      <xdr:rowOff>53195</xdr:rowOff>
    </xdr:to>
    <xdr:sp macro="" textlink="">
      <xdr:nvSpPr>
        <xdr:cNvPr id="481" name="楕円 480"/>
        <xdr:cNvSpPr/>
      </xdr:nvSpPr>
      <xdr:spPr>
        <a:xfrm>
          <a:off x="10426700" y="1589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145922</xdr:rowOff>
    </xdr:from>
    <xdr:ext cx="599010" cy="259045"/>
    <xdr:sp macro="" textlink="">
      <xdr:nvSpPr>
        <xdr:cNvPr id="482" name="土木費該当値テキスト"/>
        <xdr:cNvSpPr txBox="1"/>
      </xdr:nvSpPr>
      <xdr:spPr>
        <a:xfrm>
          <a:off x="10528300" y="1574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105046</xdr:rowOff>
    </xdr:from>
    <xdr:to>
      <xdr:col>50</xdr:col>
      <xdr:colOff>165100</xdr:colOff>
      <xdr:row>95</xdr:row>
      <xdr:rowOff>35196</xdr:rowOff>
    </xdr:to>
    <xdr:sp macro="" textlink="">
      <xdr:nvSpPr>
        <xdr:cNvPr id="483" name="楕円 482"/>
        <xdr:cNvSpPr/>
      </xdr:nvSpPr>
      <xdr:spPr>
        <a:xfrm>
          <a:off x="9588500" y="162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51723</xdr:rowOff>
    </xdr:from>
    <xdr:ext cx="534377" cy="259045"/>
    <xdr:sp macro="" textlink="">
      <xdr:nvSpPr>
        <xdr:cNvPr id="484" name="テキスト ボックス 483"/>
        <xdr:cNvSpPr txBox="1"/>
      </xdr:nvSpPr>
      <xdr:spPr>
        <a:xfrm>
          <a:off x="9372111" y="159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118146</xdr:rowOff>
    </xdr:from>
    <xdr:to>
      <xdr:col>46</xdr:col>
      <xdr:colOff>38100</xdr:colOff>
      <xdr:row>95</xdr:row>
      <xdr:rowOff>48296</xdr:rowOff>
    </xdr:to>
    <xdr:sp macro="" textlink="">
      <xdr:nvSpPr>
        <xdr:cNvPr id="485" name="楕円 484"/>
        <xdr:cNvSpPr/>
      </xdr:nvSpPr>
      <xdr:spPr>
        <a:xfrm>
          <a:off x="8699500" y="162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64823</xdr:rowOff>
    </xdr:from>
    <xdr:ext cx="534377" cy="259045"/>
    <xdr:sp macro="" textlink="">
      <xdr:nvSpPr>
        <xdr:cNvPr id="486" name="テキスト ボックス 485"/>
        <xdr:cNvSpPr txBox="1"/>
      </xdr:nvSpPr>
      <xdr:spPr>
        <a:xfrm>
          <a:off x="8483111" y="1600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93236</xdr:rowOff>
    </xdr:from>
    <xdr:to>
      <xdr:col>41</xdr:col>
      <xdr:colOff>101600</xdr:colOff>
      <xdr:row>96</xdr:row>
      <xdr:rowOff>23386</xdr:rowOff>
    </xdr:to>
    <xdr:sp macro="" textlink="">
      <xdr:nvSpPr>
        <xdr:cNvPr id="487" name="楕円 486"/>
        <xdr:cNvSpPr/>
      </xdr:nvSpPr>
      <xdr:spPr>
        <a:xfrm>
          <a:off x="7810500" y="163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39913</xdr:rowOff>
    </xdr:from>
    <xdr:ext cx="534377" cy="259045"/>
    <xdr:sp macro="" textlink="">
      <xdr:nvSpPr>
        <xdr:cNvPr id="488" name="テキスト ボックス 487"/>
        <xdr:cNvSpPr txBox="1"/>
      </xdr:nvSpPr>
      <xdr:spPr>
        <a:xfrm>
          <a:off x="7594111" y="161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159575</xdr:rowOff>
    </xdr:from>
    <xdr:to>
      <xdr:col>36</xdr:col>
      <xdr:colOff>165100</xdr:colOff>
      <xdr:row>96</xdr:row>
      <xdr:rowOff>89725</xdr:rowOff>
    </xdr:to>
    <xdr:sp macro="" textlink="">
      <xdr:nvSpPr>
        <xdr:cNvPr id="489" name="楕円 488"/>
        <xdr:cNvSpPr/>
      </xdr:nvSpPr>
      <xdr:spPr>
        <a:xfrm>
          <a:off x="6921500" y="164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106252</xdr:rowOff>
    </xdr:from>
    <xdr:ext cx="534377" cy="259045"/>
    <xdr:sp macro="" textlink="">
      <xdr:nvSpPr>
        <xdr:cNvPr id="490" name="テキスト ボックス 489"/>
        <xdr:cNvSpPr txBox="1"/>
      </xdr:nvSpPr>
      <xdr:spPr>
        <a:xfrm>
          <a:off x="6705111" y="162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94862</xdr:rowOff>
    </xdr:from>
    <xdr:to>
      <xdr:col>85</xdr:col>
      <xdr:colOff>127000</xdr:colOff>
      <xdr:row>35</xdr:row>
      <xdr:rowOff>113705</xdr:rowOff>
    </xdr:to>
    <xdr:cxnSp macro="">
      <xdr:nvCxnSpPr>
        <xdr:cNvPr id="522" name="直線コネクタ 521"/>
        <xdr:cNvCxnSpPr/>
      </xdr:nvCxnSpPr>
      <xdr:spPr>
        <a:xfrm flipV="1">
          <a:off x="15481300" y="6095612"/>
          <a:ext cx="8382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3"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113705</xdr:rowOff>
    </xdr:from>
    <xdr:to>
      <xdr:col>81</xdr:col>
      <xdr:colOff>50800</xdr:colOff>
      <xdr:row>35</xdr:row>
      <xdr:rowOff>130099</xdr:rowOff>
    </xdr:to>
    <xdr:cxnSp macro="">
      <xdr:nvCxnSpPr>
        <xdr:cNvPr id="525" name="直線コネクタ 524"/>
        <xdr:cNvCxnSpPr/>
      </xdr:nvCxnSpPr>
      <xdr:spPr>
        <a:xfrm flipV="1">
          <a:off x="14592300" y="6114455"/>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130099</xdr:rowOff>
    </xdr:from>
    <xdr:to>
      <xdr:col>76</xdr:col>
      <xdr:colOff>114300</xdr:colOff>
      <xdr:row>36</xdr:row>
      <xdr:rowOff>33434</xdr:rowOff>
    </xdr:to>
    <xdr:cxnSp macro="">
      <xdr:nvCxnSpPr>
        <xdr:cNvPr id="528" name="直線コネクタ 527"/>
        <xdr:cNvCxnSpPr/>
      </xdr:nvCxnSpPr>
      <xdr:spPr>
        <a:xfrm flipV="1">
          <a:off x="13703300" y="6130849"/>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33434</xdr:rowOff>
    </xdr:from>
    <xdr:to>
      <xdr:col>71</xdr:col>
      <xdr:colOff>177800</xdr:colOff>
      <xdr:row>36</xdr:row>
      <xdr:rowOff>98487</xdr:rowOff>
    </xdr:to>
    <xdr:cxnSp macro="">
      <xdr:nvCxnSpPr>
        <xdr:cNvPr id="531" name="直線コネクタ 530"/>
        <xdr:cNvCxnSpPr/>
      </xdr:nvCxnSpPr>
      <xdr:spPr>
        <a:xfrm flipV="1">
          <a:off x="12814300" y="6205634"/>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3" name="テキスト ボックス 532"/>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5" name="テキスト ボックス 534"/>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44062</xdr:rowOff>
    </xdr:from>
    <xdr:to>
      <xdr:col>85</xdr:col>
      <xdr:colOff>177800</xdr:colOff>
      <xdr:row>35</xdr:row>
      <xdr:rowOff>145662</xdr:rowOff>
    </xdr:to>
    <xdr:sp macro="" textlink="">
      <xdr:nvSpPr>
        <xdr:cNvPr id="541" name="楕円 540"/>
        <xdr:cNvSpPr/>
      </xdr:nvSpPr>
      <xdr:spPr>
        <a:xfrm>
          <a:off x="16268700" y="60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66939</xdr:rowOff>
    </xdr:from>
    <xdr:ext cx="534377" cy="259045"/>
    <xdr:sp macro="" textlink="">
      <xdr:nvSpPr>
        <xdr:cNvPr id="542" name="消防費該当値テキスト"/>
        <xdr:cNvSpPr txBox="1"/>
      </xdr:nvSpPr>
      <xdr:spPr>
        <a:xfrm>
          <a:off x="16370300" y="5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62905</xdr:rowOff>
    </xdr:from>
    <xdr:to>
      <xdr:col>81</xdr:col>
      <xdr:colOff>101600</xdr:colOff>
      <xdr:row>35</xdr:row>
      <xdr:rowOff>164505</xdr:rowOff>
    </xdr:to>
    <xdr:sp macro="" textlink="">
      <xdr:nvSpPr>
        <xdr:cNvPr id="543" name="楕円 542"/>
        <xdr:cNvSpPr/>
      </xdr:nvSpPr>
      <xdr:spPr>
        <a:xfrm>
          <a:off x="15430500" y="606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9582</xdr:rowOff>
    </xdr:from>
    <xdr:ext cx="534377" cy="259045"/>
    <xdr:sp macro="" textlink="">
      <xdr:nvSpPr>
        <xdr:cNvPr id="544" name="テキスト ボックス 543"/>
        <xdr:cNvSpPr txBox="1"/>
      </xdr:nvSpPr>
      <xdr:spPr>
        <a:xfrm>
          <a:off x="15214111" y="583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79299</xdr:rowOff>
    </xdr:from>
    <xdr:to>
      <xdr:col>76</xdr:col>
      <xdr:colOff>165100</xdr:colOff>
      <xdr:row>36</xdr:row>
      <xdr:rowOff>9449</xdr:rowOff>
    </xdr:to>
    <xdr:sp macro="" textlink="">
      <xdr:nvSpPr>
        <xdr:cNvPr id="545" name="楕円 544"/>
        <xdr:cNvSpPr/>
      </xdr:nvSpPr>
      <xdr:spPr>
        <a:xfrm>
          <a:off x="14541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25976</xdr:rowOff>
    </xdr:from>
    <xdr:ext cx="534377" cy="259045"/>
    <xdr:sp macro="" textlink="">
      <xdr:nvSpPr>
        <xdr:cNvPr id="546" name="テキスト ボックス 545"/>
        <xdr:cNvSpPr txBox="1"/>
      </xdr:nvSpPr>
      <xdr:spPr>
        <a:xfrm>
          <a:off x="14325111" y="58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154084</xdr:rowOff>
    </xdr:from>
    <xdr:to>
      <xdr:col>72</xdr:col>
      <xdr:colOff>38100</xdr:colOff>
      <xdr:row>36</xdr:row>
      <xdr:rowOff>84234</xdr:rowOff>
    </xdr:to>
    <xdr:sp macro="" textlink="">
      <xdr:nvSpPr>
        <xdr:cNvPr id="547" name="楕円 546"/>
        <xdr:cNvSpPr/>
      </xdr:nvSpPr>
      <xdr:spPr>
        <a:xfrm>
          <a:off x="13652500" y="61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100761</xdr:rowOff>
    </xdr:from>
    <xdr:ext cx="534377" cy="259045"/>
    <xdr:sp macro="" textlink="">
      <xdr:nvSpPr>
        <xdr:cNvPr id="548" name="テキスト ボックス 547"/>
        <xdr:cNvSpPr txBox="1"/>
      </xdr:nvSpPr>
      <xdr:spPr>
        <a:xfrm>
          <a:off x="13436111" y="5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47687</xdr:rowOff>
    </xdr:from>
    <xdr:to>
      <xdr:col>67</xdr:col>
      <xdr:colOff>101600</xdr:colOff>
      <xdr:row>36</xdr:row>
      <xdr:rowOff>149287</xdr:rowOff>
    </xdr:to>
    <xdr:sp macro="" textlink="">
      <xdr:nvSpPr>
        <xdr:cNvPr id="549" name="楕円 548"/>
        <xdr:cNvSpPr/>
      </xdr:nvSpPr>
      <xdr:spPr>
        <a:xfrm>
          <a:off x="12763500" y="62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165814</xdr:rowOff>
    </xdr:from>
    <xdr:ext cx="534377" cy="259045"/>
    <xdr:sp macro="" textlink="">
      <xdr:nvSpPr>
        <xdr:cNvPr id="550" name="テキスト ボックス 549"/>
        <xdr:cNvSpPr txBox="1"/>
      </xdr:nvSpPr>
      <xdr:spPr>
        <a:xfrm>
          <a:off x="12547111" y="59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69901</xdr:rowOff>
    </xdr:from>
    <xdr:to>
      <xdr:col>85</xdr:col>
      <xdr:colOff>127000</xdr:colOff>
      <xdr:row>56</xdr:row>
      <xdr:rowOff>144890</xdr:rowOff>
    </xdr:to>
    <xdr:cxnSp macro="">
      <xdr:nvCxnSpPr>
        <xdr:cNvPr id="579" name="直線コネクタ 578"/>
        <xdr:cNvCxnSpPr/>
      </xdr:nvCxnSpPr>
      <xdr:spPr>
        <a:xfrm flipV="1">
          <a:off x="15481300" y="9328201"/>
          <a:ext cx="838200" cy="4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144890</xdr:rowOff>
    </xdr:from>
    <xdr:to>
      <xdr:col>81</xdr:col>
      <xdr:colOff>50800</xdr:colOff>
      <xdr:row>57</xdr:row>
      <xdr:rowOff>63660</xdr:rowOff>
    </xdr:to>
    <xdr:cxnSp macro="">
      <xdr:nvCxnSpPr>
        <xdr:cNvPr id="582" name="直線コネクタ 581"/>
        <xdr:cNvCxnSpPr/>
      </xdr:nvCxnSpPr>
      <xdr:spPr>
        <a:xfrm flipV="1">
          <a:off x="14592300" y="9746090"/>
          <a:ext cx="889000" cy="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63660</xdr:rowOff>
    </xdr:from>
    <xdr:to>
      <xdr:col>76</xdr:col>
      <xdr:colOff>114300</xdr:colOff>
      <xdr:row>57</xdr:row>
      <xdr:rowOff>78999</xdr:rowOff>
    </xdr:to>
    <xdr:cxnSp macro="">
      <xdr:nvCxnSpPr>
        <xdr:cNvPr id="585" name="直線コネクタ 584"/>
        <xdr:cNvCxnSpPr/>
      </xdr:nvCxnSpPr>
      <xdr:spPr>
        <a:xfrm flipV="1">
          <a:off x="13703300" y="9836310"/>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7" name="テキスト ボックス 586"/>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78999</xdr:rowOff>
    </xdr:from>
    <xdr:to>
      <xdr:col>71</xdr:col>
      <xdr:colOff>177800</xdr:colOff>
      <xdr:row>57</xdr:row>
      <xdr:rowOff>92769</xdr:rowOff>
    </xdr:to>
    <xdr:cxnSp macro="">
      <xdr:nvCxnSpPr>
        <xdr:cNvPr id="588" name="直線コネクタ 587"/>
        <xdr:cNvCxnSpPr/>
      </xdr:nvCxnSpPr>
      <xdr:spPr>
        <a:xfrm flipV="1">
          <a:off x="12814300" y="9851649"/>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0" name="テキスト ボックス 589"/>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2" name="テキスト ボックス 591"/>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19101</xdr:rowOff>
    </xdr:from>
    <xdr:to>
      <xdr:col>85</xdr:col>
      <xdr:colOff>177800</xdr:colOff>
      <xdr:row>54</xdr:row>
      <xdr:rowOff>120701</xdr:rowOff>
    </xdr:to>
    <xdr:sp macro="" textlink="">
      <xdr:nvSpPr>
        <xdr:cNvPr id="598" name="楕円 597"/>
        <xdr:cNvSpPr/>
      </xdr:nvSpPr>
      <xdr:spPr>
        <a:xfrm>
          <a:off x="16268700" y="92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41978</xdr:rowOff>
    </xdr:from>
    <xdr:ext cx="599010" cy="259045"/>
    <xdr:sp macro="" textlink="">
      <xdr:nvSpPr>
        <xdr:cNvPr id="599" name="教育費該当値テキスト"/>
        <xdr:cNvSpPr txBox="1"/>
      </xdr:nvSpPr>
      <xdr:spPr>
        <a:xfrm>
          <a:off x="16370300" y="912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94090</xdr:rowOff>
    </xdr:from>
    <xdr:to>
      <xdr:col>81</xdr:col>
      <xdr:colOff>101600</xdr:colOff>
      <xdr:row>57</xdr:row>
      <xdr:rowOff>24240</xdr:rowOff>
    </xdr:to>
    <xdr:sp macro="" textlink="">
      <xdr:nvSpPr>
        <xdr:cNvPr id="600" name="楕円 599"/>
        <xdr:cNvSpPr/>
      </xdr:nvSpPr>
      <xdr:spPr>
        <a:xfrm>
          <a:off x="15430500" y="96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15367</xdr:rowOff>
    </xdr:from>
    <xdr:ext cx="534377" cy="259045"/>
    <xdr:sp macro="" textlink="">
      <xdr:nvSpPr>
        <xdr:cNvPr id="601" name="テキスト ボックス 600"/>
        <xdr:cNvSpPr txBox="1"/>
      </xdr:nvSpPr>
      <xdr:spPr>
        <a:xfrm>
          <a:off x="15214111" y="97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12860</xdr:rowOff>
    </xdr:from>
    <xdr:to>
      <xdr:col>76</xdr:col>
      <xdr:colOff>165100</xdr:colOff>
      <xdr:row>57</xdr:row>
      <xdr:rowOff>114460</xdr:rowOff>
    </xdr:to>
    <xdr:sp macro="" textlink="">
      <xdr:nvSpPr>
        <xdr:cNvPr id="602" name="楕円 601"/>
        <xdr:cNvSpPr/>
      </xdr:nvSpPr>
      <xdr:spPr>
        <a:xfrm>
          <a:off x="14541500" y="97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105587</xdr:rowOff>
    </xdr:from>
    <xdr:ext cx="534377" cy="259045"/>
    <xdr:sp macro="" textlink="">
      <xdr:nvSpPr>
        <xdr:cNvPr id="603" name="テキスト ボックス 602"/>
        <xdr:cNvSpPr txBox="1"/>
      </xdr:nvSpPr>
      <xdr:spPr>
        <a:xfrm>
          <a:off x="14325111" y="98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28199</xdr:rowOff>
    </xdr:from>
    <xdr:to>
      <xdr:col>72</xdr:col>
      <xdr:colOff>38100</xdr:colOff>
      <xdr:row>57</xdr:row>
      <xdr:rowOff>129799</xdr:rowOff>
    </xdr:to>
    <xdr:sp macro="" textlink="">
      <xdr:nvSpPr>
        <xdr:cNvPr id="604" name="楕円 603"/>
        <xdr:cNvSpPr/>
      </xdr:nvSpPr>
      <xdr:spPr>
        <a:xfrm>
          <a:off x="13652500" y="98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120926</xdr:rowOff>
    </xdr:from>
    <xdr:ext cx="534377" cy="259045"/>
    <xdr:sp macro="" textlink="">
      <xdr:nvSpPr>
        <xdr:cNvPr id="605" name="テキスト ボックス 604"/>
        <xdr:cNvSpPr txBox="1"/>
      </xdr:nvSpPr>
      <xdr:spPr>
        <a:xfrm>
          <a:off x="13436111" y="98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41969</xdr:rowOff>
    </xdr:from>
    <xdr:to>
      <xdr:col>67</xdr:col>
      <xdr:colOff>101600</xdr:colOff>
      <xdr:row>57</xdr:row>
      <xdr:rowOff>143569</xdr:rowOff>
    </xdr:to>
    <xdr:sp macro="" textlink="">
      <xdr:nvSpPr>
        <xdr:cNvPr id="606" name="楕円 605"/>
        <xdr:cNvSpPr/>
      </xdr:nvSpPr>
      <xdr:spPr>
        <a:xfrm>
          <a:off x="12763500" y="98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134696</xdr:rowOff>
    </xdr:from>
    <xdr:ext cx="534377" cy="259045"/>
    <xdr:sp macro="" textlink="">
      <xdr:nvSpPr>
        <xdr:cNvPr id="607" name="テキスト ボックス 606"/>
        <xdr:cNvSpPr txBox="1"/>
      </xdr:nvSpPr>
      <xdr:spPr>
        <a:xfrm>
          <a:off x="12547111" y="99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2" name="直線コネクタ 631"/>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8775</xdr:rowOff>
    </xdr:from>
    <xdr:to>
      <xdr:col>81</xdr:col>
      <xdr:colOff>50800</xdr:colOff>
      <xdr:row>78</xdr:row>
      <xdr:rowOff>25400</xdr:rowOff>
    </xdr:to>
    <xdr:cxnSp macro="">
      <xdr:nvCxnSpPr>
        <xdr:cNvPr id="635" name="直線コネクタ 634"/>
        <xdr:cNvCxnSpPr/>
      </xdr:nvCxnSpPr>
      <xdr:spPr>
        <a:xfrm>
          <a:off x="14592300" y="13381875"/>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8775</xdr:rowOff>
    </xdr:from>
    <xdr:to>
      <xdr:col>76</xdr:col>
      <xdr:colOff>114300</xdr:colOff>
      <xdr:row>78</xdr:row>
      <xdr:rowOff>25400</xdr:rowOff>
    </xdr:to>
    <xdr:cxnSp macro="">
      <xdr:nvCxnSpPr>
        <xdr:cNvPr id="638" name="直線コネクタ 637"/>
        <xdr:cNvCxnSpPr/>
      </xdr:nvCxnSpPr>
      <xdr:spPr>
        <a:xfrm flipV="1">
          <a:off x="13703300" y="13381875"/>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1" name="直線コネクタ 640"/>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1" name="楕円 65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2"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3" name="楕円 65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4" name="テキスト ボックス 653"/>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129425</xdr:rowOff>
    </xdr:from>
    <xdr:to>
      <xdr:col>76</xdr:col>
      <xdr:colOff>165100</xdr:colOff>
      <xdr:row>78</xdr:row>
      <xdr:rowOff>59575</xdr:rowOff>
    </xdr:to>
    <xdr:sp macro="" textlink="">
      <xdr:nvSpPr>
        <xdr:cNvPr id="655" name="楕円 654"/>
        <xdr:cNvSpPr/>
      </xdr:nvSpPr>
      <xdr:spPr>
        <a:xfrm>
          <a:off x="14541500" y="133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50702</xdr:rowOff>
    </xdr:from>
    <xdr:ext cx="469744" cy="259045"/>
    <xdr:sp macro="" textlink="">
      <xdr:nvSpPr>
        <xdr:cNvPr id="656" name="テキスト ボックス 655"/>
        <xdr:cNvSpPr txBox="1"/>
      </xdr:nvSpPr>
      <xdr:spPr>
        <a:xfrm>
          <a:off x="14357428" y="1342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7" name="楕円 65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8" name="テキスト ボックス 657"/>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28746</xdr:rowOff>
    </xdr:from>
    <xdr:to>
      <xdr:col>85</xdr:col>
      <xdr:colOff>127000</xdr:colOff>
      <xdr:row>96</xdr:row>
      <xdr:rowOff>50713</xdr:rowOff>
    </xdr:to>
    <xdr:cxnSp macro="">
      <xdr:nvCxnSpPr>
        <xdr:cNvPr id="689" name="直線コネクタ 688"/>
        <xdr:cNvCxnSpPr/>
      </xdr:nvCxnSpPr>
      <xdr:spPr>
        <a:xfrm>
          <a:off x="15481300" y="16487946"/>
          <a:ext cx="8382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10258</xdr:rowOff>
    </xdr:from>
    <xdr:to>
      <xdr:col>81</xdr:col>
      <xdr:colOff>50800</xdr:colOff>
      <xdr:row>96</xdr:row>
      <xdr:rowOff>28746</xdr:rowOff>
    </xdr:to>
    <xdr:cxnSp macro="">
      <xdr:nvCxnSpPr>
        <xdr:cNvPr id="692" name="直線コネクタ 691"/>
        <xdr:cNvCxnSpPr/>
      </xdr:nvCxnSpPr>
      <xdr:spPr>
        <a:xfrm>
          <a:off x="14592300" y="16469458"/>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164343</xdr:rowOff>
    </xdr:from>
    <xdr:to>
      <xdr:col>76</xdr:col>
      <xdr:colOff>114300</xdr:colOff>
      <xdr:row>96</xdr:row>
      <xdr:rowOff>10258</xdr:rowOff>
    </xdr:to>
    <xdr:cxnSp macro="">
      <xdr:nvCxnSpPr>
        <xdr:cNvPr id="695" name="直線コネクタ 694"/>
        <xdr:cNvCxnSpPr/>
      </xdr:nvCxnSpPr>
      <xdr:spPr>
        <a:xfrm>
          <a:off x="13703300" y="16452093"/>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102690</xdr:rowOff>
    </xdr:from>
    <xdr:to>
      <xdr:col>71</xdr:col>
      <xdr:colOff>177800</xdr:colOff>
      <xdr:row>95</xdr:row>
      <xdr:rowOff>164343</xdr:rowOff>
    </xdr:to>
    <xdr:cxnSp macro="">
      <xdr:nvCxnSpPr>
        <xdr:cNvPr id="698" name="直線コネクタ 697"/>
        <xdr:cNvCxnSpPr/>
      </xdr:nvCxnSpPr>
      <xdr:spPr>
        <a:xfrm>
          <a:off x="12814300" y="16390440"/>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171363</xdr:rowOff>
    </xdr:from>
    <xdr:to>
      <xdr:col>85</xdr:col>
      <xdr:colOff>177800</xdr:colOff>
      <xdr:row>96</xdr:row>
      <xdr:rowOff>101513</xdr:rowOff>
    </xdr:to>
    <xdr:sp macro="" textlink="">
      <xdr:nvSpPr>
        <xdr:cNvPr id="708" name="楕円 707"/>
        <xdr:cNvSpPr/>
      </xdr:nvSpPr>
      <xdr:spPr>
        <a:xfrm>
          <a:off x="16268700" y="164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22790</xdr:rowOff>
    </xdr:from>
    <xdr:ext cx="534377" cy="259045"/>
    <xdr:sp macro="" textlink="">
      <xdr:nvSpPr>
        <xdr:cNvPr id="709" name="公債費該当値テキスト"/>
        <xdr:cNvSpPr txBox="1"/>
      </xdr:nvSpPr>
      <xdr:spPr>
        <a:xfrm>
          <a:off x="16370300" y="1631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149396</xdr:rowOff>
    </xdr:from>
    <xdr:to>
      <xdr:col>81</xdr:col>
      <xdr:colOff>101600</xdr:colOff>
      <xdr:row>96</xdr:row>
      <xdr:rowOff>79546</xdr:rowOff>
    </xdr:to>
    <xdr:sp macro="" textlink="">
      <xdr:nvSpPr>
        <xdr:cNvPr id="710" name="楕円 709"/>
        <xdr:cNvSpPr/>
      </xdr:nvSpPr>
      <xdr:spPr>
        <a:xfrm>
          <a:off x="15430500" y="164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96073</xdr:rowOff>
    </xdr:from>
    <xdr:ext cx="534377" cy="259045"/>
    <xdr:sp macro="" textlink="">
      <xdr:nvSpPr>
        <xdr:cNvPr id="711" name="テキスト ボックス 710"/>
        <xdr:cNvSpPr txBox="1"/>
      </xdr:nvSpPr>
      <xdr:spPr>
        <a:xfrm>
          <a:off x="15214111" y="162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130908</xdr:rowOff>
    </xdr:from>
    <xdr:to>
      <xdr:col>76</xdr:col>
      <xdr:colOff>165100</xdr:colOff>
      <xdr:row>96</xdr:row>
      <xdr:rowOff>61058</xdr:rowOff>
    </xdr:to>
    <xdr:sp macro="" textlink="">
      <xdr:nvSpPr>
        <xdr:cNvPr id="712" name="楕円 711"/>
        <xdr:cNvSpPr/>
      </xdr:nvSpPr>
      <xdr:spPr>
        <a:xfrm>
          <a:off x="14541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77585</xdr:rowOff>
    </xdr:from>
    <xdr:ext cx="534377" cy="259045"/>
    <xdr:sp macro="" textlink="">
      <xdr:nvSpPr>
        <xdr:cNvPr id="713" name="テキスト ボックス 712"/>
        <xdr:cNvSpPr txBox="1"/>
      </xdr:nvSpPr>
      <xdr:spPr>
        <a:xfrm>
          <a:off x="14325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113543</xdr:rowOff>
    </xdr:from>
    <xdr:to>
      <xdr:col>72</xdr:col>
      <xdr:colOff>38100</xdr:colOff>
      <xdr:row>96</xdr:row>
      <xdr:rowOff>43693</xdr:rowOff>
    </xdr:to>
    <xdr:sp macro="" textlink="">
      <xdr:nvSpPr>
        <xdr:cNvPr id="714" name="楕円 713"/>
        <xdr:cNvSpPr/>
      </xdr:nvSpPr>
      <xdr:spPr>
        <a:xfrm>
          <a:off x="13652500" y="164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60220</xdr:rowOff>
    </xdr:from>
    <xdr:ext cx="534377" cy="259045"/>
    <xdr:sp macro="" textlink="">
      <xdr:nvSpPr>
        <xdr:cNvPr id="715" name="テキスト ボックス 714"/>
        <xdr:cNvSpPr txBox="1"/>
      </xdr:nvSpPr>
      <xdr:spPr>
        <a:xfrm>
          <a:off x="13436111" y="161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51890</xdr:rowOff>
    </xdr:from>
    <xdr:to>
      <xdr:col>67</xdr:col>
      <xdr:colOff>101600</xdr:colOff>
      <xdr:row>95</xdr:row>
      <xdr:rowOff>153490</xdr:rowOff>
    </xdr:to>
    <xdr:sp macro="" textlink="">
      <xdr:nvSpPr>
        <xdr:cNvPr id="716" name="楕円 715"/>
        <xdr:cNvSpPr/>
      </xdr:nvSpPr>
      <xdr:spPr>
        <a:xfrm>
          <a:off x="12763500" y="163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170017</xdr:rowOff>
    </xdr:from>
    <xdr:ext cx="534377" cy="259045"/>
    <xdr:sp macro="" textlink="">
      <xdr:nvSpPr>
        <xdr:cNvPr id="717" name="テキスト ボックス 716"/>
        <xdr:cNvSpPr txBox="1"/>
      </xdr:nvSpPr>
      <xdr:spPr>
        <a:xfrm>
          <a:off x="12547111" y="161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総務費～令和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年度は道内市町村平均及び類似団体平均を上回っている。ふるさと納税のまちづくり基金への積立が主な要因である。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費～令和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年度は道内市町村平均及び類似団体平均を上回って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いる、一貫校建設が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年度の人口急増時に実施した社会資本整備事業に伴う地方債の発行により地方債残高が増加した影響で、地方債の元利償還金は類似団体平均額を大幅に上回っている。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年度をピークに緩やかではあるが減少を続けており、引き続き第</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期財政運営計画により新規発行地方債を抑制し、公債費の縮減に努める。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当町の一般会計及び公営企業会計等については、介護サービス事業特別会計以外のすべての会計が毎年度黒字を計上しており、連結実質赤字は生じていない。今後も、黒字の会計については引き続き健全な運営に努め、介護サービス事業特別会計については赤字額の減少、解消を目指して努力し、町全体として健全な財政運営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030_&#24403;&#21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103</v>
          </cell>
          <cell r="BX51">
            <v>94.5</v>
          </cell>
          <cell r="CF51">
            <v>81.3</v>
          </cell>
          <cell r="CN51">
            <v>64.900000000000006</v>
          </cell>
          <cell r="CV51">
            <v>47</v>
          </cell>
        </row>
        <row r="53">
          <cell r="BP53">
            <v>71.8</v>
          </cell>
          <cell r="BX53">
            <v>68.5</v>
          </cell>
          <cell r="CF53">
            <v>71.3</v>
          </cell>
          <cell r="CN53">
            <v>80</v>
          </cell>
          <cell r="CV53">
            <v>77.099999999999994</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cell r="BP73">
            <v>103</v>
          </cell>
          <cell r="BX73">
            <v>94.5</v>
          </cell>
          <cell r="CF73">
            <v>81.3</v>
          </cell>
          <cell r="CN73">
            <v>64.900000000000006</v>
          </cell>
          <cell r="CV73">
            <v>47</v>
          </cell>
        </row>
        <row r="75">
          <cell r="BP75">
            <v>13.9</v>
          </cell>
          <cell r="BX75">
            <v>12.4</v>
          </cell>
          <cell r="CF75">
            <v>11.4</v>
          </cell>
          <cell r="CN75">
            <v>10.5</v>
          </cell>
          <cell r="CV75">
            <v>10.1</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C6" sqref="AC6:AL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15952655</v>
      </c>
      <c r="BO4" s="395"/>
      <c r="BP4" s="395"/>
      <c r="BQ4" s="395"/>
      <c r="BR4" s="395"/>
      <c r="BS4" s="395"/>
      <c r="BT4" s="395"/>
      <c r="BU4" s="396"/>
      <c r="BV4" s="394">
        <v>11845126</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4.3</v>
      </c>
      <c r="CU4" s="401"/>
      <c r="CV4" s="401"/>
      <c r="CW4" s="401"/>
      <c r="CX4" s="401"/>
      <c r="CY4" s="401"/>
      <c r="CZ4" s="401"/>
      <c r="DA4" s="402"/>
      <c r="DB4" s="400">
        <v>3.8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15641172</v>
      </c>
      <c r="BO5" s="432"/>
      <c r="BP5" s="432"/>
      <c r="BQ5" s="432"/>
      <c r="BR5" s="432"/>
      <c r="BS5" s="432"/>
      <c r="BT5" s="432"/>
      <c r="BU5" s="433"/>
      <c r="BV5" s="431">
        <v>11600273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94.8</v>
      </c>
      <c r="CU5" s="429"/>
      <c r="CV5" s="429"/>
      <c r="CW5" s="429"/>
      <c r="CX5" s="429"/>
      <c r="CY5" s="429"/>
      <c r="CZ5" s="429"/>
      <c r="DA5" s="430"/>
      <c r="DB5" s="428">
        <v>94.7</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311483</v>
      </c>
      <c r="BO6" s="432"/>
      <c r="BP6" s="432"/>
      <c r="BQ6" s="432"/>
      <c r="BR6" s="432"/>
      <c r="BS6" s="432"/>
      <c r="BT6" s="432"/>
      <c r="BU6" s="433"/>
      <c r="BV6" s="431">
        <v>244853</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98.2</v>
      </c>
      <c r="CU6" s="469"/>
      <c r="CV6" s="469"/>
      <c r="CW6" s="469"/>
      <c r="CX6" s="469"/>
      <c r="CY6" s="469"/>
      <c r="CZ6" s="469"/>
      <c r="DA6" s="470"/>
      <c r="DB6" s="468">
        <v>98.1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49221</v>
      </c>
      <c r="BO7" s="432"/>
      <c r="BP7" s="432"/>
      <c r="BQ7" s="432"/>
      <c r="BR7" s="432"/>
      <c r="BS7" s="432"/>
      <c r="BT7" s="432"/>
      <c r="BU7" s="433"/>
      <c r="BV7" s="431">
        <v>15220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6130005</v>
      </c>
      <c r="CU7" s="432"/>
      <c r="CV7" s="432"/>
      <c r="CW7" s="432"/>
      <c r="CX7" s="432"/>
      <c r="CY7" s="432"/>
      <c r="CZ7" s="432"/>
      <c r="DA7" s="433"/>
      <c r="DB7" s="431">
        <v>6036805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262262</v>
      </c>
      <c r="BO8" s="432"/>
      <c r="BP8" s="432"/>
      <c r="BQ8" s="432"/>
      <c r="BR8" s="432"/>
      <c r="BS8" s="432"/>
      <c r="BT8" s="432"/>
      <c r="BU8" s="433"/>
      <c r="BV8" s="431">
        <v>229633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0.38</v>
      </c>
      <c r="CU8" s="472"/>
      <c r="CV8" s="472"/>
      <c r="CW8" s="472"/>
      <c r="CX8" s="472"/>
      <c r="CY8" s="472"/>
      <c r="CZ8" s="472"/>
      <c r="DA8" s="473"/>
      <c r="DB8" s="471">
        <v>0.37</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15916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32629</v>
      </c>
      <c r="BO9" s="432"/>
      <c r="BP9" s="432"/>
      <c r="BQ9" s="432"/>
      <c r="BR9" s="432"/>
      <c r="BS9" s="432"/>
      <c r="BT9" s="432"/>
      <c r="BU9" s="433"/>
      <c r="BV9" s="431">
        <v>24066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13.3</v>
      </c>
      <c r="CU9" s="429"/>
      <c r="CV9" s="429"/>
      <c r="CW9" s="429"/>
      <c r="CX9" s="429"/>
      <c r="CY9" s="429"/>
      <c r="CZ9" s="429"/>
      <c r="DA9" s="430"/>
      <c r="DB9" s="428">
        <v>15.6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17278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93</v>
      </c>
      <c r="AV10" s="464"/>
      <c r="AW10" s="464"/>
      <c r="AX10" s="464"/>
      <c r="AY10" s="465" t="s">
        <v>119</v>
      </c>
      <c r="AZ10" s="466"/>
      <c r="BA10" s="466"/>
      <c r="BB10" s="466"/>
      <c r="BC10" s="466"/>
      <c r="BD10" s="466"/>
      <c r="BE10" s="466"/>
      <c r="BF10" s="466"/>
      <c r="BG10" s="466"/>
      <c r="BH10" s="466"/>
      <c r="BI10" s="466"/>
      <c r="BJ10" s="466"/>
      <c r="BK10" s="466"/>
      <c r="BL10" s="466"/>
      <c r="BM10" s="467"/>
      <c r="BN10" s="431">
        <v>15676</v>
      </c>
      <c r="BO10" s="432"/>
      <c r="BP10" s="432"/>
      <c r="BQ10" s="432"/>
      <c r="BR10" s="432"/>
      <c r="BS10" s="432"/>
      <c r="BT10" s="432"/>
      <c r="BU10" s="433"/>
      <c r="BV10" s="431">
        <v>47783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15618</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93</v>
      </c>
      <c r="AV12" s="464"/>
      <c r="AW12" s="464"/>
      <c r="AX12" s="464"/>
      <c r="AY12" s="465" t="s">
        <v>132</v>
      </c>
      <c r="AZ12" s="466"/>
      <c r="BA12" s="466"/>
      <c r="BB12" s="466"/>
      <c r="BC12" s="466"/>
      <c r="BD12" s="466"/>
      <c r="BE12" s="466"/>
      <c r="BF12" s="466"/>
      <c r="BG12" s="466"/>
      <c r="BH12" s="466"/>
      <c r="BI12" s="466"/>
      <c r="BJ12" s="466"/>
      <c r="BK12" s="466"/>
      <c r="BL12" s="466"/>
      <c r="BM12" s="467"/>
      <c r="BN12" s="431">
        <v>192207</v>
      </c>
      <c r="BO12" s="432"/>
      <c r="BP12" s="432"/>
      <c r="BQ12" s="432"/>
      <c r="BR12" s="432"/>
      <c r="BS12" s="432"/>
      <c r="BT12" s="432"/>
      <c r="BU12" s="433"/>
      <c r="BV12" s="431">
        <v>5000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134</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15482</v>
      </c>
      <c r="S13" s="516"/>
      <c r="T13" s="516"/>
      <c r="U13" s="516"/>
      <c r="V13" s="517"/>
      <c r="W13" s="447" t="s">
        <v>136</v>
      </c>
      <c r="X13" s="448"/>
      <c r="Y13" s="448"/>
      <c r="Z13" s="448"/>
      <c r="AA13" s="448"/>
      <c r="AB13" s="438"/>
      <c r="AC13" s="482">
        <v>1258</v>
      </c>
      <c r="AD13" s="483"/>
      <c r="AE13" s="483"/>
      <c r="AF13" s="483"/>
      <c r="AG13" s="525"/>
      <c r="AH13" s="482">
        <v>1375</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-143902</v>
      </c>
      <c r="BO13" s="432"/>
      <c r="BP13" s="432"/>
      <c r="BQ13" s="432"/>
      <c r="BR13" s="432"/>
      <c r="BS13" s="432"/>
      <c r="BT13" s="432"/>
      <c r="BU13" s="433"/>
      <c r="BV13" s="431">
        <v>66849</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10.5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15840</v>
      </c>
      <c r="S14" s="516"/>
      <c r="T14" s="516"/>
      <c r="U14" s="516"/>
      <c r="V14" s="517"/>
      <c r="W14" s="421"/>
      <c r="X14" s="422"/>
      <c r="Y14" s="422"/>
      <c r="Z14" s="422"/>
      <c r="AA14" s="422"/>
      <c r="AB14" s="411"/>
      <c r="AC14" s="518">
        <v>15.8</v>
      </c>
      <c r="AD14" s="519"/>
      <c r="AE14" s="519"/>
      <c r="AF14" s="519"/>
      <c r="AG14" s="520"/>
      <c r="AH14" s="518">
        <v>16.7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47</v>
      </c>
      <c r="CU14" s="530"/>
      <c r="CV14" s="530"/>
      <c r="CW14" s="530"/>
      <c r="CX14" s="530"/>
      <c r="CY14" s="530"/>
      <c r="CZ14" s="530"/>
      <c r="DA14" s="531"/>
      <c r="DB14" s="529">
        <v>64.900000000000006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143</v>
      </c>
      <c r="N15" s="523"/>
      <c r="O15" s="523"/>
      <c r="P15" s="523"/>
      <c r="Q15" s="524"/>
      <c r="R15" s="515">
        <v>15707</v>
      </c>
      <c r="S15" s="516"/>
      <c r="T15" s="516"/>
      <c r="U15" s="516"/>
      <c r="V15" s="517"/>
      <c r="W15" s="447" t="s">
        <v>144</v>
      </c>
      <c r="X15" s="448"/>
      <c r="Y15" s="448"/>
      <c r="Z15" s="448"/>
      <c r="AA15" s="448"/>
      <c r="AB15" s="438"/>
      <c r="AC15" s="482">
        <v>1500</v>
      </c>
      <c r="AD15" s="483"/>
      <c r="AE15" s="483"/>
      <c r="AF15" s="483"/>
      <c r="AG15" s="525"/>
      <c r="AH15" s="482">
        <v>1562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2054677</v>
      </c>
      <c r="BO15" s="395"/>
      <c r="BP15" s="395"/>
      <c r="BQ15" s="395"/>
      <c r="BR15" s="395"/>
      <c r="BS15" s="395"/>
      <c r="BT15" s="395"/>
      <c r="BU15" s="396"/>
      <c r="BV15" s="394">
        <v>2007895</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18.8</v>
      </c>
      <c r="AD16" s="519"/>
      <c r="AE16" s="519"/>
      <c r="AF16" s="519"/>
      <c r="AG16" s="520"/>
      <c r="AH16" s="518">
        <v>18.899999999999999</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5414856</v>
      </c>
      <c r="BO16" s="432"/>
      <c r="BP16" s="432"/>
      <c r="BQ16" s="432"/>
      <c r="BR16" s="432"/>
      <c r="BS16" s="432"/>
      <c r="BT16" s="432"/>
      <c r="BU16" s="433"/>
      <c r="BV16" s="431">
        <v>5289877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148</v>
      </c>
      <c r="S17" s="536"/>
      <c r="T17" s="536"/>
      <c r="U17" s="536"/>
      <c r="V17" s="537"/>
      <c r="W17" s="447" t="s">
        <v>151</v>
      </c>
      <c r="X17" s="448"/>
      <c r="Y17" s="448"/>
      <c r="Z17" s="448"/>
      <c r="AA17" s="448"/>
      <c r="AB17" s="438"/>
      <c r="AC17" s="482">
        <v>5220</v>
      </c>
      <c r="AD17" s="483"/>
      <c r="AE17" s="483"/>
      <c r="AF17" s="483"/>
      <c r="AG17" s="525"/>
      <c r="AH17" s="482">
        <v>5320</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2562922</v>
      </c>
      <c r="BO17" s="432"/>
      <c r="BP17" s="432"/>
      <c r="BQ17" s="432"/>
      <c r="BR17" s="432"/>
      <c r="BS17" s="432"/>
      <c r="BT17" s="432"/>
      <c r="BU17" s="433"/>
      <c r="BV17" s="431">
        <v>2535341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422.86</v>
      </c>
      <c r="M18" s="547"/>
      <c r="N18" s="547"/>
      <c r="O18" s="547"/>
      <c r="P18" s="547"/>
      <c r="Q18" s="547"/>
      <c r="R18" s="548"/>
      <c r="S18" s="548"/>
      <c r="T18" s="548"/>
      <c r="U18" s="548"/>
      <c r="V18" s="549"/>
      <c r="W18" s="449"/>
      <c r="X18" s="450"/>
      <c r="Y18" s="450"/>
      <c r="Z18" s="450"/>
      <c r="AA18" s="450"/>
      <c r="AB18" s="441"/>
      <c r="AC18" s="550">
        <v>65.400000000000006</v>
      </c>
      <c r="AD18" s="551"/>
      <c r="AE18" s="551"/>
      <c r="AF18" s="551"/>
      <c r="AG18" s="552"/>
      <c r="AH18" s="550">
        <v>64.400000000000006</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5697980</v>
      </c>
      <c r="BO18" s="432"/>
      <c r="BP18" s="432"/>
      <c r="BQ18" s="432"/>
      <c r="BR18" s="432"/>
      <c r="BS18" s="432"/>
      <c r="BT18" s="432"/>
      <c r="BU18" s="433"/>
      <c r="BV18" s="431">
        <v>5748529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38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7502239</v>
      </c>
      <c r="BO19" s="432"/>
      <c r="BP19" s="432"/>
      <c r="BQ19" s="432"/>
      <c r="BR19" s="432"/>
      <c r="BS19" s="432"/>
      <c r="BT19" s="432"/>
      <c r="BU19" s="433"/>
      <c r="BV19" s="431">
        <v>6786488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7281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4" t="s">
        <v>163</v>
      </c>
      <c r="AI22" s="448"/>
      <c r="AJ22" s="448"/>
      <c r="AK22" s="448"/>
      <c r="AL22" s="438"/>
      <c r="AM22" s="594" t="s">
        <v>164</v>
      </c>
      <c r="AN22" s="595"/>
      <c r="AO22" s="595"/>
      <c r="AP22" s="595"/>
      <c r="AQ22" s="595"/>
      <c r="AR22" s="596"/>
      <c r="AS22" s="577" t="s">
        <v>161</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165</v>
      </c>
      <c r="AZ23" s="392"/>
      <c r="BA23" s="392"/>
      <c r="BB23" s="392"/>
      <c r="BC23" s="392"/>
      <c r="BD23" s="392"/>
      <c r="BE23" s="392"/>
      <c r="BF23" s="392"/>
      <c r="BG23" s="392"/>
      <c r="BH23" s="392"/>
      <c r="BI23" s="392"/>
      <c r="BJ23" s="392"/>
      <c r="BK23" s="392"/>
      <c r="BL23" s="392"/>
      <c r="BM23" s="393"/>
      <c r="BN23" s="431">
        <v>9929250</v>
      </c>
      <c r="BO23" s="432"/>
      <c r="BP23" s="432"/>
      <c r="BQ23" s="432"/>
      <c r="BR23" s="432"/>
      <c r="BS23" s="432"/>
      <c r="BT23" s="432"/>
      <c r="BU23" s="433"/>
      <c r="BV23" s="431">
        <v>9623670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8500</v>
      </c>
      <c r="R24" s="483"/>
      <c r="S24" s="483"/>
      <c r="T24" s="483"/>
      <c r="U24" s="483"/>
      <c r="V24" s="525"/>
      <c r="W24" s="584"/>
      <c r="X24" s="572"/>
      <c r="Y24" s="573"/>
      <c r="Z24" s="481" t="s">
        <v>167</v>
      </c>
      <c r="AA24" s="461"/>
      <c r="AB24" s="461"/>
      <c r="AC24" s="461"/>
      <c r="AD24" s="461"/>
      <c r="AE24" s="461"/>
      <c r="AF24" s="461"/>
      <c r="AG24" s="462"/>
      <c r="AH24" s="482">
        <v>166</v>
      </c>
      <c r="AI24" s="483"/>
      <c r="AJ24" s="483"/>
      <c r="AK24" s="483"/>
      <c r="AL24" s="525"/>
      <c r="AM24" s="482">
        <v>504474</v>
      </c>
      <c r="AN24" s="483"/>
      <c r="AO24" s="483"/>
      <c r="AP24" s="483"/>
      <c r="AQ24" s="483"/>
      <c r="AR24" s="525"/>
      <c r="AS24" s="482">
        <v>3039</v>
      </c>
      <c r="AT24" s="483"/>
      <c r="AU24" s="483"/>
      <c r="AV24" s="483"/>
      <c r="AW24" s="483"/>
      <c r="AX24" s="484"/>
      <c r="AY24" s="602" t="s">
        <v>168</v>
      </c>
      <c r="AZ24" s="603"/>
      <c r="BA24" s="603"/>
      <c r="BB24" s="603"/>
      <c r="BC24" s="603"/>
      <c r="BD24" s="603"/>
      <c r="BE24" s="603"/>
      <c r="BF24" s="603"/>
      <c r="BG24" s="603"/>
      <c r="BH24" s="603"/>
      <c r="BI24" s="603"/>
      <c r="BJ24" s="603"/>
      <c r="BK24" s="603"/>
      <c r="BL24" s="603"/>
      <c r="BM24" s="604"/>
      <c r="BN24" s="431">
        <v>7961845</v>
      </c>
      <c r="BO24" s="432"/>
      <c r="BP24" s="432"/>
      <c r="BQ24" s="432"/>
      <c r="BR24" s="432"/>
      <c r="BS24" s="432"/>
      <c r="BT24" s="432"/>
      <c r="BU24" s="433"/>
      <c r="BV24" s="431">
        <v>7588352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7000</v>
      </c>
      <c r="R25" s="483"/>
      <c r="S25" s="483"/>
      <c r="T25" s="483"/>
      <c r="U25" s="483"/>
      <c r="V25" s="525"/>
      <c r="W25" s="584"/>
      <c r="X25" s="572"/>
      <c r="Y25" s="573"/>
      <c r="Z25" s="481" t="s">
        <v>170</v>
      </c>
      <c r="AA25" s="461"/>
      <c r="AB25" s="461"/>
      <c r="AC25" s="461"/>
      <c r="AD25" s="461"/>
      <c r="AE25" s="461"/>
      <c r="AF25" s="461"/>
      <c r="AG25" s="462"/>
      <c r="AH25" s="482" t="s">
        <v>134</v>
      </c>
      <c r="AI25" s="483"/>
      <c r="AJ25" s="483"/>
      <c r="AK25" s="483"/>
      <c r="AL25" s="525"/>
      <c r="AM25" s="482" t="s">
        <v>134</v>
      </c>
      <c r="AN25" s="483"/>
      <c r="AO25" s="483"/>
      <c r="AP25" s="483"/>
      <c r="AQ25" s="483"/>
      <c r="AR25" s="525"/>
      <c r="AS25" s="482" t="s">
        <v>126</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4627788</v>
      </c>
      <c r="BO25" s="395"/>
      <c r="BP25" s="395"/>
      <c r="BQ25" s="395"/>
      <c r="BR25" s="395"/>
      <c r="BS25" s="395"/>
      <c r="BT25" s="395"/>
      <c r="BU25" s="396"/>
      <c r="BV25" s="394">
        <v>731221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6100</v>
      </c>
      <c r="R26" s="483"/>
      <c r="S26" s="483"/>
      <c r="T26" s="483"/>
      <c r="U26" s="483"/>
      <c r="V26" s="525"/>
      <c r="W26" s="584"/>
      <c r="X26" s="572"/>
      <c r="Y26" s="573"/>
      <c r="Z26" s="481" t="s">
        <v>173</v>
      </c>
      <c r="AA26" s="608"/>
      <c r="AB26" s="608"/>
      <c r="AC26" s="608"/>
      <c r="AD26" s="608"/>
      <c r="AE26" s="608"/>
      <c r="AF26" s="608"/>
      <c r="AG26" s="609"/>
      <c r="AH26" s="482" t="s">
        <v>134</v>
      </c>
      <c r="AI26" s="483"/>
      <c r="AJ26" s="483"/>
      <c r="AK26" s="483"/>
      <c r="AL26" s="525"/>
      <c r="AM26" s="482" t="s">
        <v>134</v>
      </c>
      <c r="AN26" s="483"/>
      <c r="AO26" s="483"/>
      <c r="AP26" s="483"/>
      <c r="AQ26" s="483"/>
      <c r="AR26" s="525"/>
      <c r="AS26" s="482" t="s">
        <v>134</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t="s">
        <v>134</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3100</v>
      </c>
      <c r="R27" s="483"/>
      <c r="S27" s="483"/>
      <c r="T27" s="483"/>
      <c r="U27" s="483"/>
      <c r="V27" s="525"/>
      <c r="W27" s="584"/>
      <c r="X27" s="572"/>
      <c r="Y27" s="573"/>
      <c r="Z27" s="481" t="s">
        <v>176</v>
      </c>
      <c r="AA27" s="461"/>
      <c r="AB27" s="461"/>
      <c r="AC27" s="461"/>
      <c r="AD27" s="461"/>
      <c r="AE27" s="461"/>
      <c r="AF27" s="461"/>
      <c r="AG27" s="462"/>
      <c r="AH27" s="482" t="s">
        <v>134</v>
      </c>
      <c r="AI27" s="483"/>
      <c r="AJ27" s="483"/>
      <c r="AK27" s="483"/>
      <c r="AL27" s="525"/>
      <c r="AM27" s="482" t="s">
        <v>134</v>
      </c>
      <c r="AN27" s="483"/>
      <c r="AO27" s="483"/>
      <c r="AP27" s="483"/>
      <c r="AQ27" s="483"/>
      <c r="AR27" s="525"/>
      <c r="AS27" s="482" t="s">
        <v>126</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5" t="s">
        <v>126</v>
      </c>
      <c r="BO27" s="606"/>
      <c r="BP27" s="606"/>
      <c r="BQ27" s="606"/>
      <c r="BR27" s="606"/>
      <c r="BS27" s="606"/>
      <c r="BT27" s="606"/>
      <c r="BU27" s="607"/>
      <c r="BV27" s="605" t="s">
        <v>134</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2600</v>
      </c>
      <c r="R28" s="483"/>
      <c r="S28" s="483"/>
      <c r="T28" s="483"/>
      <c r="U28" s="483"/>
      <c r="V28" s="525"/>
      <c r="W28" s="584"/>
      <c r="X28" s="572"/>
      <c r="Y28" s="573"/>
      <c r="Z28" s="481" t="s">
        <v>179</v>
      </c>
      <c r="AA28" s="461"/>
      <c r="AB28" s="461"/>
      <c r="AC28" s="461"/>
      <c r="AD28" s="461"/>
      <c r="AE28" s="461"/>
      <c r="AF28" s="461"/>
      <c r="AG28" s="462"/>
      <c r="AH28" s="482" t="s">
        <v>134</v>
      </c>
      <c r="AI28" s="483"/>
      <c r="AJ28" s="483"/>
      <c r="AK28" s="483"/>
      <c r="AL28" s="525"/>
      <c r="AM28" s="482" t="s">
        <v>134</v>
      </c>
      <c r="AN28" s="483"/>
      <c r="AO28" s="483"/>
      <c r="AP28" s="483"/>
      <c r="AQ28" s="483"/>
      <c r="AR28" s="525"/>
      <c r="AS28" s="482" t="s">
        <v>134</v>
      </c>
      <c r="AT28" s="483"/>
      <c r="AU28" s="483"/>
      <c r="AV28" s="483"/>
      <c r="AW28" s="483"/>
      <c r="AX28" s="484"/>
      <c r="AY28" s="610" t="s">
        <v>180</v>
      </c>
      <c r="AZ28" s="611"/>
      <c r="BA28" s="611"/>
      <c r="BB28" s="612"/>
      <c r="BC28" s="391" t="s">
        <v>47</v>
      </c>
      <c r="BD28" s="392"/>
      <c r="BE28" s="392"/>
      <c r="BF28" s="392"/>
      <c r="BG28" s="392"/>
      <c r="BH28" s="392"/>
      <c r="BI28" s="392"/>
      <c r="BJ28" s="392"/>
      <c r="BK28" s="392"/>
      <c r="BL28" s="392"/>
      <c r="BM28" s="393"/>
      <c r="BN28" s="394">
        <v>650204</v>
      </c>
      <c r="BO28" s="395"/>
      <c r="BP28" s="395"/>
      <c r="BQ28" s="395"/>
      <c r="BR28" s="395"/>
      <c r="BS28" s="395"/>
      <c r="BT28" s="395"/>
      <c r="BU28" s="396"/>
      <c r="BV28" s="394">
        <v>826735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13</v>
      </c>
      <c r="M29" s="483"/>
      <c r="N29" s="483"/>
      <c r="O29" s="483"/>
      <c r="P29" s="525"/>
      <c r="Q29" s="482">
        <v>2400</v>
      </c>
      <c r="R29" s="483"/>
      <c r="S29" s="483"/>
      <c r="T29" s="483"/>
      <c r="U29" s="483"/>
      <c r="V29" s="525"/>
      <c r="W29" s="585"/>
      <c r="X29" s="586"/>
      <c r="Y29" s="587"/>
      <c r="Z29" s="481" t="s">
        <v>182</v>
      </c>
      <c r="AA29" s="461"/>
      <c r="AB29" s="461"/>
      <c r="AC29" s="461"/>
      <c r="AD29" s="461"/>
      <c r="AE29" s="461"/>
      <c r="AF29" s="461"/>
      <c r="AG29" s="462"/>
      <c r="AH29" s="482">
        <v>166</v>
      </c>
      <c r="AI29" s="483"/>
      <c r="AJ29" s="483"/>
      <c r="AK29" s="483"/>
      <c r="AL29" s="525"/>
      <c r="AM29" s="482">
        <v>504474</v>
      </c>
      <c r="AN29" s="483"/>
      <c r="AO29" s="483"/>
      <c r="AP29" s="483"/>
      <c r="AQ29" s="483"/>
      <c r="AR29" s="525"/>
      <c r="AS29" s="482">
        <v>3039</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1227926</v>
      </c>
      <c r="BO29" s="432"/>
      <c r="BP29" s="432"/>
      <c r="BQ29" s="432"/>
      <c r="BR29" s="432"/>
      <c r="BS29" s="432"/>
      <c r="BT29" s="432"/>
      <c r="BU29" s="433"/>
      <c r="BV29" s="431">
        <v>1217105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97</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2517518</v>
      </c>
      <c r="BO30" s="606"/>
      <c r="BP30" s="606"/>
      <c r="BQ30" s="606"/>
      <c r="BR30" s="606"/>
      <c r="BS30" s="606"/>
      <c r="BT30" s="606"/>
      <c r="BU30" s="607"/>
      <c r="BV30" s="605">
        <v>1931849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191</v>
      </c>
      <c r="AN33" s="455"/>
      <c r="AO33" s="420" t="s">
        <v>193</v>
      </c>
      <c r="AP33" s="420"/>
      <c r="AQ33" s="420"/>
      <c r="AR33" s="420"/>
      <c r="AS33" s="420"/>
      <c r="AT33" s="420"/>
      <c r="AU33" s="420"/>
      <c r="AV33" s="420"/>
      <c r="AW33" s="420"/>
      <c r="AX33" s="420"/>
      <c r="AY33" s="420"/>
      <c r="AZ33" s="420"/>
      <c r="BA33" s="420"/>
      <c r="BB33" s="420"/>
      <c r="BC33" s="420"/>
      <c r="BD33" s="217"/>
      <c r="BE33" s="420" t="s">
        <v>194</v>
      </c>
      <c r="BF33" s="420"/>
      <c r="BG33" s="420" t="s">
        <v>195</v>
      </c>
      <c r="BH33" s="420"/>
      <c r="BI33" s="420"/>
      <c r="BJ33" s="420"/>
      <c r="BK33" s="420"/>
      <c r="BL33" s="420"/>
      <c r="BM33" s="420"/>
      <c r="BN33" s="420"/>
      <c r="BO33" s="420"/>
      <c r="BP33" s="420"/>
      <c r="BQ33" s="420"/>
      <c r="BR33" s="420"/>
      <c r="BS33" s="420"/>
      <c r="BT33" s="420"/>
      <c r="BU33" s="420"/>
      <c r="BV33" s="217"/>
      <c r="BW33" s="455" t="s">
        <v>194</v>
      </c>
      <c r="BX33" s="455"/>
      <c r="BY33" s="420" t="s">
        <v>196</v>
      </c>
      <c r="BZ33" s="420"/>
      <c r="CA33" s="420"/>
      <c r="CB33" s="420"/>
      <c r="CC33" s="420"/>
      <c r="CD33" s="420"/>
      <c r="CE33" s="420"/>
      <c r="CF33" s="420"/>
      <c r="CG33" s="420"/>
      <c r="CH33" s="420"/>
      <c r="CI33" s="420"/>
      <c r="CJ33" s="420"/>
      <c r="CK33" s="420"/>
      <c r="CL33" s="420"/>
      <c r="CM33" s="420"/>
      <c r="CN33" s="216"/>
      <c r="CO33" s="455" t="s">
        <v>197</v>
      </c>
      <c r="CP33" s="455"/>
      <c r="CQ33" s="420" t="s">
        <v>198</v>
      </c>
      <c r="CR33" s="420"/>
      <c r="CS33" s="420"/>
      <c r="CT33" s="420"/>
      <c r="CU33" s="420"/>
      <c r="CV33" s="420"/>
      <c r="CW33" s="420"/>
      <c r="CX33" s="420"/>
      <c r="CY33" s="420"/>
      <c r="CZ33" s="420"/>
      <c r="DA33" s="420"/>
      <c r="DB33" s="420"/>
      <c r="DC33" s="420"/>
      <c r="DD33" s="420"/>
      <c r="DE33" s="420"/>
      <c r="DF33" s="216"/>
      <c r="DG33" s="619" t="s">
        <v>199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当別町水道事業会計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当別町下水道事業特別会計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石狩教育研修センター組合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株式会社　tobe</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石狩北部地区消防事務組合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石狩西部広域水道企業団</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r0N4wW5NIj+MoefeC14PjqOZIIy3XM7sP18mNIzaUAiM2VNN6FzjJ09o4h2LERVhmzJxVMVA9x0MsL0YObH8kw==" saltValue="4qH0P5xtVS607AJvJPPN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555</v>
      </c>
      <c r="D34" s="1212"/>
      <c r="E34" s="1213"/>
      <c r="F34" s="32">
        <v>0.01</v>
      </c>
      <c r="G34" s="33">
        <v>0</v>
      </c>
      <c r="H34" s="33">
        <v>0</v>
      </c>
      <c r="I34" s="33" t="s">
        <v>556</v>
      </c>
      <c r="J34" s="34" t="s">
        <v>557</v>
      </c>
      <c r="K34" s="22"/>
      <c r="L34" s="22"/>
      <c r="M34" s="22"/>
      <c r="N34" s="22"/>
      <c r="O34" s="22"/>
      <c r="P34" s="22"/>
    </row>
    <row r="35" spans="1:16" ht="39" customHeight="1" x14ac:dyDescent="0.15">
      <c r="A35" s="22"/>
      <c r="B35" s="35"/>
      <c r="C35" s="1206" t="s">
        <v>558</v>
      </c>
      <c r="D35" s="1207"/>
      <c r="E35" s="1208"/>
      <c r="F35" s="36">
        <v>3.53</v>
      </c>
      <c r="G35" s="37">
        <v>4.07</v>
      </c>
      <c r="H35" s="37">
        <v>4.88</v>
      </c>
      <c r="I35" s="37">
        <v>5.64</v>
      </c>
      <c r="J35" s="38">
        <v>5.79</v>
      </c>
      <c r="K35" s="22"/>
      <c r="L35" s="22"/>
      <c r="M35" s="22"/>
      <c r="N35" s="22"/>
      <c r="O35" s="22"/>
      <c r="P35" s="22"/>
    </row>
    <row r="36" spans="1:16" ht="39" customHeight="1" x14ac:dyDescent="0.15">
      <c r="A36" s="22"/>
      <c r="B36" s="35"/>
      <c r="C36" s="1206" t="s">
        <v>559</v>
      </c>
      <c r="D36" s="1207"/>
      <c r="E36" s="1208"/>
      <c r="F36" s="36">
        <v>4.08</v>
      </c>
      <c r="G36" s="37">
        <v>3.2</v>
      </c>
      <c r="H36" s="37">
        <v>3.33</v>
      </c>
      <c r="I36" s="37">
        <v>3.8</v>
      </c>
      <c r="J36" s="38">
        <v>4.2699999999999996</v>
      </c>
      <c r="K36" s="22"/>
      <c r="L36" s="22"/>
      <c r="M36" s="22"/>
      <c r="N36" s="22"/>
      <c r="O36" s="22"/>
      <c r="P36" s="22"/>
    </row>
    <row r="37" spans="1:16" ht="39" customHeight="1" x14ac:dyDescent="0.15">
      <c r="A37" s="22"/>
      <c r="B37" s="35"/>
      <c r="C37" s="1206" t="s">
        <v>560</v>
      </c>
      <c r="D37" s="1207"/>
      <c r="E37" s="1208"/>
      <c r="F37" s="36" t="s">
        <v>561</v>
      </c>
      <c r="G37" s="37">
        <v>0.68</v>
      </c>
      <c r="H37" s="37">
        <v>0.9</v>
      </c>
      <c r="I37" s="37">
        <v>1.28</v>
      </c>
      <c r="J37" s="38">
        <v>0.85</v>
      </c>
      <c r="K37" s="22"/>
      <c r="L37" s="22"/>
      <c r="M37" s="22"/>
      <c r="N37" s="22"/>
      <c r="O37" s="22"/>
      <c r="P37" s="22"/>
    </row>
    <row r="38" spans="1:16" ht="39" customHeight="1" x14ac:dyDescent="0.15">
      <c r="A38" s="22"/>
      <c r="B38" s="35"/>
      <c r="C38" s="1206" t="s">
        <v>562</v>
      </c>
      <c r="D38" s="1207"/>
      <c r="E38" s="1208"/>
      <c r="F38" s="36">
        <v>0.82</v>
      </c>
      <c r="G38" s="37">
        <v>0.5</v>
      </c>
      <c r="H38" s="37">
        <v>0.43</v>
      </c>
      <c r="I38" s="37">
        <v>0.4</v>
      </c>
      <c r="J38" s="38">
        <v>0.71</v>
      </c>
      <c r="K38" s="22"/>
      <c r="L38" s="22"/>
      <c r="M38" s="22"/>
      <c r="N38" s="22"/>
      <c r="O38" s="22"/>
      <c r="P38" s="22"/>
    </row>
    <row r="39" spans="1:16" ht="39" customHeight="1" x14ac:dyDescent="0.15">
      <c r="A39" s="22"/>
      <c r="B39" s="35"/>
      <c r="C39" s="1206" t="s">
        <v>563</v>
      </c>
      <c r="D39" s="1207"/>
      <c r="E39" s="1208"/>
      <c r="F39" s="36">
        <v>0.18</v>
      </c>
      <c r="G39" s="37">
        <v>0.15</v>
      </c>
      <c r="H39" s="37">
        <v>0.1</v>
      </c>
      <c r="I39" s="37">
        <v>0.19</v>
      </c>
      <c r="J39" s="38">
        <v>0.31</v>
      </c>
      <c r="K39" s="22"/>
      <c r="L39" s="22"/>
      <c r="M39" s="22"/>
      <c r="N39" s="22"/>
      <c r="O39" s="22"/>
      <c r="P39" s="22"/>
    </row>
    <row r="40" spans="1:16" ht="39" customHeight="1" x14ac:dyDescent="0.15">
      <c r="A40" s="22"/>
      <c r="B40" s="35"/>
      <c r="C40" s="1206" t="s">
        <v>564</v>
      </c>
      <c r="D40" s="1207"/>
      <c r="E40" s="1208"/>
      <c r="F40" s="36">
        <v>7.0000000000000007E-2</v>
      </c>
      <c r="G40" s="37">
        <v>0.06</v>
      </c>
      <c r="H40" s="37">
        <v>7.0000000000000007E-2</v>
      </c>
      <c r="I40" s="37">
        <v>7.0000000000000007E-2</v>
      </c>
      <c r="J40" s="38">
        <v>0.08</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566</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jjdW1X3hut4DRDDRcST8TZgXmx9lKbuxxq/zE/WBNelJ+BC9//sthxwox3WTjJ3eMPYF+7qXKSt81YyQkrug==" saltValue="OfMj7Fq+WHFussLjBpcG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52" zoomScaleSheetLayoutView="55" workbookViewId="0">
      <selection activeCell="N53" sqref="N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1367</v>
      </c>
      <c r="L45" s="60">
        <v>1215</v>
      </c>
      <c r="M45" s="60">
        <v>1156</v>
      </c>
      <c r="N45" s="60">
        <v>1102</v>
      </c>
      <c r="O45" s="61">
        <v>1041</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14</v>
      </c>
      <c r="F48" s="1222"/>
      <c r="G48" s="1222"/>
      <c r="H48" s="1222"/>
      <c r="I48" s="1222"/>
      <c r="J48" s="1223"/>
      <c r="K48" s="63">
        <v>377</v>
      </c>
      <c r="L48" s="64">
        <v>398</v>
      </c>
      <c r="M48" s="64">
        <v>403</v>
      </c>
      <c r="N48" s="64">
        <v>404</v>
      </c>
      <c r="O48" s="65">
        <v>409</v>
      </c>
      <c r="P48" s="48"/>
      <c r="Q48" s="48"/>
      <c r="R48" s="48"/>
      <c r="S48" s="48"/>
      <c r="T48" s="48"/>
      <c r="U48" s="48"/>
    </row>
    <row r="49" spans="1:21" ht="30.75" customHeight="1" x14ac:dyDescent="0.15">
      <c r="A49" s="48"/>
      <c r="B49" s="1216"/>
      <c r="C49" s="1217"/>
      <c r="D49" s="62"/>
      <c r="E49" s="1222" t="s">
        <v>15</v>
      </c>
      <c r="F49" s="1222"/>
      <c r="G49" s="1222"/>
      <c r="H49" s="1222"/>
      <c r="I49" s="1222"/>
      <c r="J49" s="1223"/>
      <c r="K49" s="63">
        <v>31</v>
      </c>
      <c r="L49" s="64">
        <v>43</v>
      </c>
      <c r="M49" s="64">
        <v>43</v>
      </c>
      <c r="N49" s="64">
        <v>43</v>
      </c>
      <c r="O49" s="65">
        <v>47</v>
      </c>
      <c r="P49" s="48"/>
      <c r="Q49" s="48"/>
      <c r="R49" s="48"/>
      <c r="S49" s="48"/>
      <c r="T49" s="48"/>
      <c r="U49" s="48"/>
    </row>
    <row r="50" spans="1:21" ht="30.75" customHeight="1" x14ac:dyDescent="0.15">
      <c r="A50" s="48"/>
      <c r="B50" s="1216"/>
      <c r="C50" s="1217"/>
      <c r="D50" s="62"/>
      <c r="E50" s="1222" t="s">
        <v>16</v>
      </c>
      <c r="F50" s="1222"/>
      <c r="G50" s="1222"/>
      <c r="H50" s="1222"/>
      <c r="I50" s="1222"/>
      <c r="J50" s="1223"/>
      <c r="K50" s="63">
        <v>12</v>
      </c>
      <c r="L50" s="64">
        <v>12</v>
      </c>
      <c r="M50" s="64">
        <v>63</v>
      </c>
      <c r="N50" s="64">
        <v>1</v>
      </c>
      <c r="O50" s="65">
        <v>1</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1127</v>
      </c>
      <c r="L52" s="64">
        <v>1123</v>
      </c>
      <c r="M52" s="64">
        <v>1092</v>
      </c>
      <c r="N52" s="64">
        <v>1046</v>
      </c>
      <c r="O52" s="65">
        <v>1011</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660</v>
      </c>
      <c r="L53" s="69">
        <v>545</v>
      </c>
      <c r="M53" s="69">
        <v>573</v>
      </c>
      <c r="N53" s="69">
        <v>504</v>
      </c>
      <c r="O53" s="70">
        <v>487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1TlCD22VqKu5wPR31P4Oxe73tDm0wWoeT61fWIDY+vTLuhZvaYJ4m6bPTuENte9oMQmAklcEpwh6RYZNHkcLw==" saltValue="F3f8EtUuAzOLIV7B0/jN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40" t="s">
        <v>29</v>
      </c>
      <c r="C41" s="1241"/>
      <c r="D41" s="102"/>
      <c r="E41" s="1246" t="s">
        <v>30</v>
      </c>
      <c r="F41" s="1246"/>
      <c r="G41" s="1246"/>
      <c r="H41" s="1247"/>
      <c r="I41" s="103">
        <v>10925</v>
      </c>
      <c r="J41" s="104">
        <v>10485</v>
      </c>
      <c r="K41" s="104">
        <v>10019</v>
      </c>
      <c r="L41" s="104">
        <v>9624</v>
      </c>
      <c r="M41" s="105">
        <v>9929</v>
      </c>
    </row>
    <row r="42" spans="2:13" ht="27.75" customHeight="1" x14ac:dyDescent="0.15">
      <c r="B42" s="1242"/>
      <c r="C42" s="1243"/>
      <c r="D42" s="106"/>
      <c r="E42" s="1248" t="s">
        <v>31</v>
      </c>
      <c r="F42" s="1248"/>
      <c r="G42" s="1248"/>
      <c r="H42" s="1249"/>
      <c r="I42" s="107">
        <v>769</v>
      </c>
      <c r="J42" s="108">
        <v>647</v>
      </c>
      <c r="K42" s="108">
        <v>461</v>
      </c>
      <c r="L42" s="108">
        <v>536</v>
      </c>
      <c r="M42" s="109">
        <v>376</v>
      </c>
    </row>
    <row r="43" spans="2:13" ht="27.75" customHeight="1" x14ac:dyDescent="0.15">
      <c r="B43" s="1242"/>
      <c r="C43" s="1243"/>
      <c r="D43" s="106"/>
      <c r="E43" s="1248" t="s">
        <v>32</v>
      </c>
      <c r="F43" s="1248"/>
      <c r="G43" s="1248"/>
      <c r="H43" s="1249"/>
      <c r="I43" s="107">
        <v>5089</v>
      </c>
      <c r="J43" s="108">
        <v>4990</v>
      </c>
      <c r="K43" s="108">
        <v>4904</v>
      </c>
      <c r="L43" s="108">
        <v>4845</v>
      </c>
      <c r="M43" s="109">
        <v>4756</v>
      </c>
    </row>
    <row r="44" spans="2:13" ht="27.75" customHeight="1" x14ac:dyDescent="0.15">
      <c r="B44" s="1242"/>
      <c r="C44" s="1243"/>
      <c r="D44" s="106"/>
      <c r="E44" s="1248" t="s">
        <v>33</v>
      </c>
      <c r="F44" s="1248"/>
      <c r="G44" s="1248"/>
      <c r="H44" s="1249"/>
      <c r="I44" s="107">
        <v>394</v>
      </c>
      <c r="J44" s="108">
        <v>361</v>
      </c>
      <c r="K44" s="108">
        <v>338</v>
      </c>
      <c r="L44" s="108">
        <v>316</v>
      </c>
      <c r="M44" s="109">
        <v>297</v>
      </c>
    </row>
    <row r="45" spans="2:13" ht="27.75" customHeight="1" x14ac:dyDescent="0.15">
      <c r="B45" s="1242"/>
      <c r="C45" s="1243"/>
      <c r="D45" s="106"/>
      <c r="E45" s="1248" t="s">
        <v>34</v>
      </c>
      <c r="F45" s="1248"/>
      <c r="G45" s="1248"/>
      <c r="H45" s="1249"/>
      <c r="I45" s="107">
        <v>1477</v>
      </c>
      <c r="J45" s="108">
        <v>1435</v>
      </c>
      <c r="K45" s="108">
        <v>1351</v>
      </c>
      <c r="L45" s="108">
        <v>1349</v>
      </c>
      <c r="M45" s="109">
        <v>1300</v>
      </c>
    </row>
    <row r="46" spans="2:13" ht="27.75" customHeight="1" x14ac:dyDescent="0.15">
      <c r="B46" s="1242"/>
      <c r="C46" s="1243"/>
      <c r="D46" s="110"/>
      <c r="E46" s="1248" t="s">
        <v>35</v>
      </c>
      <c r="F46" s="1248"/>
      <c r="G46" s="1248"/>
      <c r="H46" s="1249"/>
      <c r="I46" s="107" t="s">
        <v>506</v>
      </c>
      <c r="J46" s="108" t="s">
        <v>506</v>
      </c>
      <c r="K46" s="108" t="s">
        <v>506</v>
      </c>
      <c r="L46" s="108" t="s">
        <v>506</v>
      </c>
      <c r="M46" s="109" t="s">
        <v>506</v>
      </c>
    </row>
    <row r="47" spans="2:13" ht="27.75" customHeight="1" x14ac:dyDescent="0.15">
      <c r="B47" s="1242"/>
      <c r="C47" s="1243"/>
      <c r="D47" s="111"/>
      <c r="E47" s="1250" t="s">
        <v>36</v>
      </c>
      <c r="F47" s="1251"/>
      <c r="G47" s="1251"/>
      <c r="H47" s="1252"/>
      <c r="I47" s="107" t="s">
        <v>506</v>
      </c>
      <c r="J47" s="108" t="s">
        <v>506</v>
      </c>
      <c r="K47" s="108" t="s">
        <v>506</v>
      </c>
      <c r="L47" s="108" t="s">
        <v>506</v>
      </c>
      <c r="M47" s="109" t="s">
        <v>506</v>
      </c>
    </row>
    <row r="48" spans="2:13" ht="27.75" customHeight="1" x14ac:dyDescent="0.15">
      <c r="B48" s="1242"/>
      <c r="C48" s="1243"/>
      <c r="D48" s="106"/>
      <c r="E48" s="1248" t="s">
        <v>37</v>
      </c>
      <c r="F48" s="1248"/>
      <c r="G48" s="1248"/>
      <c r="H48" s="1249"/>
      <c r="I48" s="107" t="s">
        <v>506</v>
      </c>
      <c r="J48" s="108" t="s">
        <v>506</v>
      </c>
      <c r="K48" s="108" t="s">
        <v>506</v>
      </c>
      <c r="L48" s="108" t="s">
        <v>506</v>
      </c>
      <c r="M48" s="109" t="s">
        <v>506</v>
      </c>
    </row>
    <row r="49" spans="2:13" ht="27.75" customHeight="1" x14ac:dyDescent="0.15">
      <c r="B49" s="1244"/>
      <c r="C49" s="1245"/>
      <c r="D49" s="106"/>
      <c r="E49" s="1248" t="s">
        <v>38</v>
      </c>
      <c r="F49" s="1248"/>
      <c r="G49" s="1248"/>
      <c r="H49" s="1249"/>
      <c r="I49" s="107" t="s">
        <v>506</v>
      </c>
      <c r="J49" s="108" t="s">
        <v>506</v>
      </c>
      <c r="K49" s="108" t="s">
        <v>506</v>
      </c>
      <c r="L49" s="108" t="s">
        <v>506</v>
      </c>
      <c r="M49" s="109" t="s">
        <v>506</v>
      </c>
    </row>
    <row r="50" spans="2:13" ht="27.75" customHeight="1" x14ac:dyDescent="0.15">
      <c r="B50" s="1253" t="s">
        <v>39</v>
      </c>
      <c r="C50" s="1254"/>
      <c r="D50" s="112"/>
      <c r="E50" s="1248" t="s">
        <v>40</v>
      </c>
      <c r="F50" s="1248"/>
      <c r="G50" s="1248"/>
      <c r="H50" s="1249"/>
      <c r="I50" s="107">
        <v>2616</v>
      </c>
      <c r="J50" s="108">
        <v>2756</v>
      </c>
      <c r="K50" s="108">
        <v>3112</v>
      </c>
      <c r="L50" s="108">
        <v>4074</v>
      </c>
      <c r="M50" s="109">
        <v>4544</v>
      </c>
    </row>
    <row r="51" spans="2:13" ht="27.75" customHeight="1" x14ac:dyDescent="0.15">
      <c r="B51" s="1242"/>
      <c r="C51" s="1243"/>
      <c r="D51" s="106"/>
      <c r="E51" s="1248" t="s">
        <v>41</v>
      </c>
      <c r="F51" s="1248"/>
      <c r="G51" s="1248"/>
      <c r="H51" s="1249"/>
      <c r="I51" s="107">
        <v>960</v>
      </c>
      <c r="J51" s="108">
        <v>888</v>
      </c>
      <c r="K51" s="108">
        <v>819</v>
      </c>
      <c r="L51" s="108">
        <v>778</v>
      </c>
      <c r="M51" s="109">
        <v>726</v>
      </c>
    </row>
    <row r="52" spans="2:13" ht="27.75" customHeight="1" x14ac:dyDescent="0.15">
      <c r="B52" s="1244"/>
      <c r="C52" s="1245"/>
      <c r="D52" s="106"/>
      <c r="E52" s="1248" t="s">
        <v>42</v>
      </c>
      <c r="F52" s="1248"/>
      <c r="G52" s="1248"/>
      <c r="H52" s="1249"/>
      <c r="I52" s="107">
        <v>9757</v>
      </c>
      <c r="J52" s="108">
        <v>9375</v>
      </c>
      <c r="K52" s="108">
        <v>8934</v>
      </c>
      <c r="L52" s="108">
        <v>8516</v>
      </c>
      <c r="M52" s="109">
        <v>8938</v>
      </c>
    </row>
    <row r="53" spans="2:13" ht="27.75" customHeight="1" thickBot="1" x14ac:dyDescent="0.2">
      <c r="B53" s="1255" t="s">
        <v>43</v>
      </c>
      <c r="C53" s="1256"/>
      <c r="D53" s="113"/>
      <c r="E53" s="1257" t="s">
        <v>44</v>
      </c>
      <c r="F53" s="1257"/>
      <c r="G53" s="1257"/>
      <c r="H53" s="1258"/>
      <c r="I53" s="114">
        <v>5322</v>
      </c>
      <c r="J53" s="115">
        <v>4900</v>
      </c>
      <c r="K53" s="115">
        <v>4208</v>
      </c>
      <c r="L53" s="115">
        <v>3301</v>
      </c>
      <c r="M53" s="116">
        <v>2451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IEBPODxQ4QsWLhhjNh0Pf2cxu0bruK0T5eCoEgl1mW+M5DumD07I8kGdYtXAfw8GIsXVd82Yst7EdP3Kpkwdg==" saltValue="ucjaYTt/o0uHIu2lZ4W3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47</v>
      </c>
      <c r="D55" s="1267"/>
      <c r="E55" s="1268"/>
      <c r="F55" s="128">
        <v>784</v>
      </c>
      <c r="G55" s="128">
        <v>827</v>
      </c>
      <c r="H55" s="129">
        <v>650</v>
      </c>
    </row>
    <row r="56" spans="2:8" ht="52.5" customHeight="1" x14ac:dyDescent="0.15">
      <c r="B56" s="130"/>
      <c r="C56" s="1269" t="s">
        <v>48</v>
      </c>
      <c r="D56" s="1269"/>
      <c r="E56" s="1270"/>
      <c r="F56" s="131">
        <v>1213</v>
      </c>
      <c r="G56" s="131">
        <v>1217</v>
      </c>
      <c r="H56" s="132">
        <v>1228</v>
      </c>
    </row>
    <row r="57" spans="2:8" ht="53.25" customHeight="1" x14ac:dyDescent="0.15">
      <c r="B57" s="130"/>
      <c r="C57" s="1271" t="s">
        <v>49</v>
      </c>
      <c r="D57" s="1271"/>
      <c r="E57" s="1272"/>
      <c r="F57" s="133">
        <v>1041</v>
      </c>
      <c r="G57" s="133">
        <v>1932</v>
      </c>
      <c r="H57" s="134">
        <v>2518</v>
      </c>
    </row>
    <row r="58" spans="2:8" ht="45.75" customHeight="1" x14ac:dyDescent="0.15">
      <c r="B58" s="135"/>
      <c r="C58" s="1259" t="s">
        <v>588</v>
      </c>
      <c r="D58" s="1260"/>
      <c r="E58" s="1261"/>
      <c r="F58" s="136">
        <v>729</v>
      </c>
      <c r="G58" s="136">
        <v>1623</v>
      </c>
      <c r="H58" s="137">
        <v>2171</v>
      </c>
    </row>
    <row r="59" spans="2:8" ht="45.75" customHeight="1" x14ac:dyDescent="0.15">
      <c r="B59" s="135"/>
      <c r="C59" s="1259" t="s">
        <v>589</v>
      </c>
      <c r="D59" s="1260"/>
      <c r="E59" s="1261"/>
      <c r="F59" s="136">
        <v>239</v>
      </c>
      <c r="G59" s="136">
        <v>239</v>
      </c>
      <c r="H59" s="137">
        <v>239</v>
      </c>
    </row>
    <row r="60" spans="2:8" ht="45.75" customHeight="1" x14ac:dyDescent="0.15">
      <c r="B60" s="135"/>
      <c r="C60" s="1259" t="s">
        <v>590</v>
      </c>
      <c r="D60" s="1260"/>
      <c r="E60" s="1261"/>
      <c r="F60" s="136">
        <v>68</v>
      </c>
      <c r="G60" s="136">
        <v>64</v>
      </c>
      <c r="H60" s="137">
        <v>63</v>
      </c>
    </row>
    <row r="61" spans="2:8" ht="45.75" customHeight="1" x14ac:dyDescent="0.15">
      <c r="B61" s="135"/>
      <c r="C61" s="1259" t="s">
        <v>592</v>
      </c>
      <c r="D61" s="1260"/>
      <c r="E61" s="1261"/>
      <c r="F61" s="136">
        <v>0</v>
      </c>
      <c r="G61" s="136">
        <v>0</v>
      </c>
      <c r="H61" s="137">
        <v>29</v>
      </c>
    </row>
    <row r="62" spans="2:8" ht="45.75" customHeight="1" thickBot="1" x14ac:dyDescent="0.2">
      <c r="B62" s="138"/>
      <c r="C62" s="1262" t="s">
        <v>591</v>
      </c>
      <c r="D62" s="1263"/>
      <c r="E62" s="1264"/>
      <c r="F62" s="139">
        <v>0</v>
      </c>
      <c r="G62" s="139">
        <v>2</v>
      </c>
      <c r="H62" s="140">
        <v>10</v>
      </c>
    </row>
    <row r="63" spans="2:8" ht="52.5" customHeight="1" thickBot="1" x14ac:dyDescent="0.2">
      <c r="B63" s="141"/>
      <c r="C63" s="1265" t="s">
        <v>50</v>
      </c>
      <c r="D63" s="1265"/>
      <c r="E63" s="1266"/>
      <c r="F63" s="142">
        <v>3037</v>
      </c>
      <c r="G63" s="142">
        <v>3976</v>
      </c>
      <c r="H63" s="143">
        <v>4396</v>
      </c>
    </row>
    <row r="64" spans="2:8" ht="15" customHeight="1" x14ac:dyDescent="0.15"/>
  </sheetData>
  <sheetProtection algorithmName="SHA-512" hashValue="BcLN1nHGeQ+8Afu2qZ6A4lW1I0SDmuhwiKNa+huTxcUqTxggzap6N1ccHjkzdOa5++o/mu33FObyC3vR7Bxmsg==" saltValue="bqB/oOToqtWgNUW95p1n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X61" sqref="AX6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598</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12">
        <v>103</v>
      </c>
      <c r="BQ51" s="1312"/>
      <c r="BR51" s="1312"/>
      <c r="BS51" s="1312"/>
      <c r="BT51" s="1312"/>
      <c r="BU51" s="1312"/>
      <c r="BV51" s="1312"/>
      <c r="BW51" s="1312"/>
      <c r="BX51" s="1312">
        <v>94.5</v>
      </c>
      <c r="BY51" s="1312"/>
      <c r="BZ51" s="1312"/>
      <c r="CA51" s="1312"/>
      <c r="CB51" s="1312"/>
      <c r="CC51" s="1312"/>
      <c r="CD51" s="1312"/>
      <c r="CE51" s="1312"/>
      <c r="CF51" s="1312">
        <v>81.3</v>
      </c>
      <c r="CG51" s="1312"/>
      <c r="CH51" s="1312"/>
      <c r="CI51" s="1312"/>
      <c r="CJ51" s="1312"/>
      <c r="CK51" s="1312"/>
      <c r="CL51" s="1312"/>
      <c r="CM51" s="1312"/>
      <c r="CN51" s="1312">
        <v>64.900000000000006</v>
      </c>
      <c r="CO51" s="1312"/>
      <c r="CP51" s="1312"/>
      <c r="CQ51" s="1312"/>
      <c r="CR51" s="1312"/>
      <c r="CS51" s="1312"/>
      <c r="CT51" s="1312"/>
      <c r="CU51" s="1312"/>
      <c r="CV51" s="1312">
        <v>47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12">
        <v>71.8</v>
      </c>
      <c r="BQ53" s="1312"/>
      <c r="BR53" s="1312"/>
      <c r="BS53" s="1312"/>
      <c r="BT53" s="1312"/>
      <c r="BU53" s="1312"/>
      <c r="BV53" s="1312"/>
      <c r="BW53" s="1312"/>
      <c r="BX53" s="1312">
        <v>68.5</v>
      </c>
      <c r="BY53" s="1312"/>
      <c r="BZ53" s="1312"/>
      <c r="CA53" s="1312"/>
      <c r="CB53" s="1312"/>
      <c r="CC53" s="1312"/>
      <c r="CD53" s="1312"/>
      <c r="CE53" s="1312"/>
      <c r="CF53" s="1312">
        <v>71.3</v>
      </c>
      <c r="CG53" s="1312"/>
      <c r="CH53" s="1312"/>
      <c r="CI53" s="1312"/>
      <c r="CJ53" s="1312"/>
      <c r="CK53" s="1312"/>
      <c r="CL53" s="1312"/>
      <c r="CM53" s="1312"/>
      <c r="CN53" s="1312">
        <v>80</v>
      </c>
      <c r="CO53" s="1312"/>
      <c r="CP53" s="1312"/>
      <c r="CQ53" s="1312"/>
      <c r="CR53" s="1312"/>
      <c r="CS53" s="1312"/>
      <c r="CT53" s="1312"/>
      <c r="CU53" s="1312"/>
      <c r="CV53" s="1312">
        <v>77.099999999999994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601</v>
      </c>
      <c r="AO55" s="1307"/>
      <c r="AP55" s="1307"/>
      <c r="AQ55" s="1307"/>
      <c r="AR55" s="1307"/>
      <c r="AS55" s="1307"/>
      <c r="AT55" s="1307"/>
      <c r="AU55" s="1307"/>
      <c r="AV55" s="1307"/>
      <c r="AW55" s="1307"/>
      <c r="AX55" s="1307"/>
      <c r="AY55" s="1307"/>
      <c r="AZ55" s="1307"/>
      <c r="BA55" s="1307"/>
      <c r="BB55" s="1311" t="s">
        <v>599</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602</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603</v>
      </c>
    </row>
    <row r="64" spans="1:109" x14ac:dyDescent="0.15">
      <c r="B64" s="1282"/>
      <c r="G64" s="1289"/>
      <c r="I64" s="1322"/>
      <c r="J64" s="1322"/>
      <c r="K64" s="1322"/>
      <c r="L64" s="1322"/>
      <c r="M64" s="1322"/>
      <c r="N64" s="1323"/>
      <c r="AM64" s="1289"/>
      <c r="AN64" s="1289" t="s">
        <v>595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598</v>
      </c>
      <c r="AO73" s="1311"/>
      <c r="AP73" s="1311"/>
      <c r="AQ73" s="1311"/>
      <c r="AR73" s="1311"/>
      <c r="AS73" s="1311"/>
      <c r="AT73" s="1311"/>
      <c r="AU73" s="1311"/>
      <c r="AV73" s="1311"/>
      <c r="AW73" s="1311"/>
      <c r="AX73" s="1311"/>
      <c r="AY73" s="1311"/>
      <c r="AZ73" s="1311"/>
      <c r="BA73" s="1311"/>
      <c r="BB73" s="1311" t="s">
        <v>605</v>
      </c>
      <c r="BC73" s="1311"/>
      <c r="BD73" s="1311"/>
      <c r="BE73" s="1311"/>
      <c r="BF73" s="1311"/>
      <c r="BG73" s="1311"/>
      <c r="BH73" s="1311"/>
      <c r="BI73" s="1311"/>
      <c r="BJ73" s="1311"/>
      <c r="BK73" s="1311"/>
      <c r="BL73" s="1311"/>
      <c r="BM73" s="1311"/>
      <c r="BN73" s="1311"/>
      <c r="BO73" s="1311"/>
      <c r="BP73" s="1312">
        <v>103</v>
      </c>
      <c r="BQ73" s="1312"/>
      <c r="BR73" s="1312"/>
      <c r="BS73" s="1312"/>
      <c r="BT73" s="1312"/>
      <c r="BU73" s="1312"/>
      <c r="BV73" s="1312"/>
      <c r="BW73" s="1312"/>
      <c r="BX73" s="1312">
        <v>94.5</v>
      </c>
      <c r="BY73" s="1312"/>
      <c r="BZ73" s="1312"/>
      <c r="CA73" s="1312"/>
      <c r="CB73" s="1312"/>
      <c r="CC73" s="1312"/>
      <c r="CD73" s="1312"/>
      <c r="CE73" s="1312"/>
      <c r="CF73" s="1312">
        <v>81.3</v>
      </c>
      <c r="CG73" s="1312"/>
      <c r="CH73" s="1312"/>
      <c r="CI73" s="1312"/>
      <c r="CJ73" s="1312"/>
      <c r="CK73" s="1312"/>
      <c r="CL73" s="1312"/>
      <c r="CM73" s="1312"/>
      <c r="CN73" s="1312">
        <v>64.900000000000006</v>
      </c>
      <c r="CO73" s="1312"/>
      <c r="CP73" s="1312"/>
      <c r="CQ73" s="1312"/>
      <c r="CR73" s="1312"/>
      <c r="CS73" s="1312"/>
      <c r="CT73" s="1312"/>
      <c r="CU73" s="1312"/>
      <c r="CV73" s="1312">
        <v>47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12">
        <v>13.9</v>
      </c>
      <c r="BQ75" s="1312"/>
      <c r="BR75" s="1312"/>
      <c r="BS75" s="1312"/>
      <c r="BT75" s="1312"/>
      <c r="BU75" s="1312"/>
      <c r="BV75" s="1312"/>
      <c r="BW75" s="1312"/>
      <c r="BX75" s="1312">
        <v>12.4</v>
      </c>
      <c r="BY75" s="1312"/>
      <c r="BZ75" s="1312"/>
      <c r="CA75" s="1312"/>
      <c r="CB75" s="1312"/>
      <c r="CC75" s="1312"/>
      <c r="CD75" s="1312"/>
      <c r="CE75" s="1312"/>
      <c r="CF75" s="1312">
        <v>11.4</v>
      </c>
      <c r="CG75" s="1312"/>
      <c r="CH75" s="1312"/>
      <c r="CI75" s="1312"/>
      <c r="CJ75" s="1312"/>
      <c r="CK75" s="1312"/>
      <c r="CL75" s="1312"/>
      <c r="CM75" s="1312"/>
      <c r="CN75" s="1312">
        <v>10.5</v>
      </c>
      <c r="CO75" s="1312"/>
      <c r="CP75" s="1312"/>
      <c r="CQ75" s="1312"/>
      <c r="CR75" s="1312"/>
      <c r="CS75" s="1312"/>
      <c r="CT75" s="1312"/>
      <c r="CU75" s="1312"/>
      <c r="CV75" s="1312">
        <v>10.1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601</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606</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Z1xei/FxeMGwPxDoyW4wVdSZ/pmH0ZYujqpP6mj/R/HAfQB98o4Ud144EVkv3+xL7byYJT+G+l3E/Mi8PpNwqA==" saltValue="dHoc+vXq46sqzXDcgLCp4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H40" zoomScaleNormal="100" zoomScaleSheetLayoutView="70" workbookViewId="0">
      <selection activeCell="AX61" sqref="AX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Y4ZMdyDSwCqfDnrhaiqgzOqaoLDMqkx1MWWw+l3gy+mPWtxB/UU1z8UJuBT6OTgjekkBIlVYONgREybRGTiUQ==" saltValue="oMdsFnXLP5UshAjPhHwd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X61" sqref="AX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CqiTnv2Gqxxp0KxOv8Ok1iz1p2QUo0zOTqI2mDUMsdMpE1jta+cjA5doexu0SxkkIbP9D5IpmycxN1tNQb9Hqg==" saltValue="dgMqjP5nYj9IkdD3+tGW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51880</v>
      </c>
      <c r="E3" s="162"/>
      <c r="F3" s="163">
        <v>67293</v>
      </c>
      <c r="G3" s="164"/>
      <c r="H3" s="165"/>
    </row>
    <row r="4" spans="1:8" x14ac:dyDescent="0.15">
      <c r="A4" s="166"/>
      <c r="B4" s="167"/>
      <c r="C4" s="168"/>
      <c r="D4" s="169">
        <v>9594</v>
      </c>
      <c r="E4" s="170"/>
      <c r="F4" s="171">
        <v>35076</v>
      </c>
      <c r="G4" s="172"/>
      <c r="H4" s="173"/>
    </row>
    <row r="5" spans="1:8" x14ac:dyDescent="0.15">
      <c r="A5" s="154" t="s">
        <v>540</v>
      </c>
      <c r="B5" s="159"/>
      <c r="C5" s="160"/>
      <c r="D5" s="161">
        <v>47629</v>
      </c>
      <c r="E5" s="162"/>
      <c r="F5" s="163">
        <v>67343</v>
      </c>
      <c r="G5" s="164"/>
      <c r="H5" s="165"/>
    </row>
    <row r="6" spans="1:8" x14ac:dyDescent="0.15">
      <c r="A6" s="166"/>
      <c r="B6" s="167"/>
      <c r="C6" s="168"/>
      <c r="D6" s="169">
        <v>38416</v>
      </c>
      <c r="E6" s="170"/>
      <c r="F6" s="171">
        <v>32865</v>
      </c>
      <c r="G6" s="172"/>
      <c r="H6" s="173"/>
    </row>
    <row r="7" spans="1:8" x14ac:dyDescent="0.15">
      <c r="A7" s="154" t="s">
        <v>541</v>
      </c>
      <c r="B7" s="159"/>
      <c r="C7" s="160"/>
      <c r="D7" s="161">
        <v>37600</v>
      </c>
      <c r="E7" s="162"/>
      <c r="F7" s="163">
        <v>73475</v>
      </c>
      <c r="G7" s="164"/>
      <c r="H7" s="165"/>
    </row>
    <row r="8" spans="1:8" x14ac:dyDescent="0.15">
      <c r="A8" s="166"/>
      <c r="B8" s="167"/>
      <c r="C8" s="168"/>
      <c r="D8" s="169">
        <v>20784</v>
      </c>
      <c r="E8" s="170"/>
      <c r="F8" s="171">
        <v>43072</v>
      </c>
      <c r="G8" s="172"/>
      <c r="H8" s="173"/>
    </row>
    <row r="9" spans="1:8" x14ac:dyDescent="0.15">
      <c r="A9" s="154" t="s">
        <v>542</v>
      </c>
      <c r="B9" s="159"/>
      <c r="C9" s="160"/>
      <c r="D9" s="161">
        <v>49713</v>
      </c>
      <c r="E9" s="162"/>
      <c r="F9" s="163">
        <v>87464</v>
      </c>
      <c r="G9" s="164"/>
      <c r="H9" s="165"/>
    </row>
    <row r="10" spans="1:8" x14ac:dyDescent="0.15">
      <c r="A10" s="166"/>
      <c r="B10" s="167"/>
      <c r="C10" s="168"/>
      <c r="D10" s="169">
        <v>38340</v>
      </c>
      <c r="E10" s="170"/>
      <c r="F10" s="171">
        <v>47479</v>
      </c>
      <c r="G10" s="172"/>
      <c r="H10" s="173"/>
    </row>
    <row r="11" spans="1:8" x14ac:dyDescent="0.15">
      <c r="A11" s="154" t="s">
        <v>543</v>
      </c>
      <c r="B11" s="159"/>
      <c r="C11" s="160"/>
      <c r="D11" s="161">
        <v>133574</v>
      </c>
      <c r="E11" s="162"/>
      <c r="F11" s="163">
        <v>96248</v>
      </c>
      <c r="G11" s="164"/>
      <c r="H11" s="165"/>
    </row>
    <row r="12" spans="1:8" x14ac:dyDescent="0.15">
      <c r="A12" s="166"/>
      <c r="B12" s="167"/>
      <c r="C12" s="174"/>
      <c r="D12" s="169">
        <v>49773</v>
      </c>
      <c r="E12" s="170"/>
      <c r="F12" s="171">
        <v>55768</v>
      </c>
      <c r="G12" s="172"/>
      <c r="H12" s="173"/>
    </row>
    <row r="13" spans="1:8" x14ac:dyDescent="0.15">
      <c r="A13" s="154"/>
      <c r="B13" s="159"/>
      <c r="C13" s="175"/>
      <c r="D13" s="176">
        <v>64079</v>
      </c>
      <c r="E13" s="177"/>
      <c r="F13" s="178">
        <v>78365</v>
      </c>
      <c r="G13" s="179"/>
      <c r="H13" s="165"/>
    </row>
    <row r="14" spans="1:8" x14ac:dyDescent="0.15">
      <c r="A14" s="166"/>
      <c r="B14" s="167"/>
      <c r="C14" s="168"/>
      <c r="D14" s="169">
        <v>31381</v>
      </c>
      <c r="E14" s="170"/>
      <c r="F14" s="171">
        <v>42852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4.08</v>
      </c>
      <c r="C19" s="180">
        <f>ROUND(VALUE(SUBSTITUTE(実質収支比率等に係る経年分析!G$48,"▲","-")),2)</f>
        <v>3.21</v>
      </c>
      <c r="D19" s="180">
        <f>ROUND(VALUE(SUBSTITUTE(実質収支比率等に係る経年分析!H$48,"▲","-")),2)</f>
        <v>3.34</v>
      </c>
      <c r="E19" s="180">
        <f>ROUND(VALUE(SUBSTITUTE(実質収支比率等に係る経年分析!I$48,"▲","-")),2)</f>
        <v>3.8</v>
      </c>
      <c r="F19" s="180">
        <f>ROUND(VALUE(SUBSTITUTE(実質収支比率等に係る経年分析!J$48,"▲","-")),2)</f>
        <v>4.28</v>
      </c>
    </row>
    <row r="20" spans="1:11" x14ac:dyDescent="0.15">
      <c r="A20" s="180" t="s">
        <v>54</v>
      </c>
      <c r="B20" s="180">
        <f>ROUND(VALUE(SUBSTITUTE(実質収支比率等に係る経年分析!F$47,"▲","-")),2)</f>
        <v>10.71</v>
      </c>
      <c r="C20" s="180">
        <f>ROUND(VALUE(SUBSTITUTE(実質収支比率等に係る経年分析!G$47,"▲","-")),2)</f>
        <v>11.52</v>
      </c>
      <c r="D20" s="180">
        <f>ROUND(VALUE(SUBSTITUTE(実質収支比率等に係る経年分析!H$47,"▲","-")),2)</f>
        <v>12.73</v>
      </c>
      <c r="E20" s="180">
        <f>ROUND(VALUE(SUBSTITUTE(実質収支比率等に係る経年分析!I$47,"▲","-")),2)</f>
        <v>13.69</v>
      </c>
      <c r="F20" s="180">
        <f>ROUND(VALUE(SUBSTITUTE(実質収支比率等に係る経年分析!J$47,"▲","-")),2)</f>
        <v>10.61</v>
      </c>
    </row>
    <row r="21" spans="1:11" x14ac:dyDescent="0.15">
      <c r="A21" s="180" t="s">
        <v>55</v>
      </c>
      <c r="B21" s="180">
        <f>IF(ISNUMBER(VALUE(SUBSTITUTE(実質収支比率等に係る経年分析!F$49,"▲","-"))),ROUND(VALUE(SUBSTITUTE(実質収支比率等に係る経年分析!F$49,"▲","-")),2),NA())</f>
        <v>1.82</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1.1100000000000001</v>
      </c>
      <c r="F21" s="180">
        <f>IF(ISNUMBER(VALUE(SUBSTITUTE(実質収支比率等に係る経年分析!J$49,"▲","-"))),ROUND(VALUE(SUBSTITUTE(実質収支比率等に係る経年分析!J$49,"▲","-")),2),NA())</f>
        <v>-2.35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当別町下水道事業特別会計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0.78</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4.2699999999999996</v>
      </c>
    </row>
    <row r="35" spans="1:16" x14ac:dyDescent="0.15">
      <c r="A35" s="181" t="str">
        <f>IF(連結実質赤字比率に係る赤字・黒字の構成分析!C$35="",NA(),連結実質赤字比率に係る赤字・黒字の構成分析!C$35)</f>
        <v>当別町水道事業会計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5.79</v>
      </c>
    </row>
    <row r="36" spans="1:16" x14ac:dyDescent="0.15">
      <c r="A36" s="181" t="str">
        <f>IF(連結実質赤字比率に係る赤字・黒字の構成分析!C$34="",NA(),連結実質赤字比率に係る赤字・黒字の構成分析!C$34)</f>
        <v>介護サービス事業特別会計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f>IF(ROUND(VALUE(SUBSTITUTE(連結実質赤字比率に係る赤字・黒字の構成分析!I$34,"▲", "-")), 2) &lt; 0, ABS(ROUND(VALUE(SUBSTITUTE(連結実質赤字比率に係る赤字・黒字の構成分析!I$34,"▲", "-")), 2)), NA())</f>
        <v>0.14000000000000001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1127</v>
      </c>
      <c r="E42" s="182"/>
      <c r="F42" s="182"/>
      <c r="G42" s="182">
        <f>'実質公債費比率（分子）の構造'!L$52</f>
        <v>1123</v>
      </c>
      <c r="H42" s="182"/>
      <c r="I42" s="182"/>
      <c r="J42" s="182">
        <f>'実質公債費比率（分子）の構造'!M$52</f>
        <v>1092</v>
      </c>
      <c r="K42" s="182"/>
      <c r="L42" s="182"/>
      <c r="M42" s="182">
        <f>'実質公債費比率（分子）の構造'!N$52</f>
        <v>1046</v>
      </c>
      <c r="N42" s="182"/>
      <c r="O42" s="182"/>
      <c r="P42" s="182">
        <f>'実質公債費比率（分子）の構造'!O$52</f>
        <v>1011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12</v>
      </c>
      <c r="C44" s="182"/>
      <c r="D44" s="182"/>
      <c r="E44" s="182">
        <f>'実質公債費比率（分子）の構造'!L$50</f>
        <v>12</v>
      </c>
      <c r="F44" s="182"/>
      <c r="G44" s="182"/>
      <c r="H44" s="182">
        <f>'実質公債費比率（分子）の構造'!M$50</f>
        <v>63</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31</v>
      </c>
      <c r="C45" s="182"/>
      <c r="D45" s="182"/>
      <c r="E45" s="182">
        <f>'実質公債費比率（分子）の構造'!L$49</f>
        <v>43</v>
      </c>
      <c r="F45" s="182"/>
      <c r="G45" s="182"/>
      <c r="H45" s="182">
        <f>'実質公債費比率（分子）の構造'!M$49</f>
        <v>43</v>
      </c>
      <c r="I45" s="182"/>
      <c r="J45" s="182"/>
      <c r="K45" s="182">
        <f>'実質公債費比率（分子）の構造'!N$49</f>
        <v>43</v>
      </c>
      <c r="L45" s="182"/>
      <c r="M45" s="182"/>
      <c r="N45" s="182">
        <f>'実質公債費比率（分子）の構造'!O$49</f>
        <v>47</v>
      </c>
      <c r="O45" s="182"/>
      <c r="P45" s="182"/>
    </row>
    <row r="46" spans="1:16" x14ac:dyDescent="0.15">
      <c r="A46" s="182" t="s">
        <v>66</v>
      </c>
      <c r="B46" s="182">
        <f>'実質公債費比率（分子）の構造'!K$48</f>
        <v>377</v>
      </c>
      <c r="C46" s="182"/>
      <c r="D46" s="182"/>
      <c r="E46" s="182">
        <f>'実質公債費比率（分子）の構造'!L$48</f>
        <v>398</v>
      </c>
      <c r="F46" s="182"/>
      <c r="G46" s="182"/>
      <c r="H46" s="182">
        <f>'実質公債費比率（分子）の構造'!M$48</f>
        <v>403</v>
      </c>
      <c r="I46" s="182"/>
      <c r="J46" s="182"/>
      <c r="K46" s="182">
        <f>'実質公債費比率（分子）の構造'!N$48</f>
        <v>404</v>
      </c>
      <c r="L46" s="182"/>
      <c r="M46" s="182"/>
      <c r="N46" s="182">
        <f>'実質公債費比率（分子）の構造'!O$48</f>
        <v>409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1367</v>
      </c>
      <c r="C49" s="182"/>
      <c r="D49" s="182"/>
      <c r="E49" s="182">
        <f>'実質公債費比率（分子）の構造'!L$45</f>
        <v>1215</v>
      </c>
      <c r="F49" s="182"/>
      <c r="G49" s="182"/>
      <c r="H49" s="182">
        <f>'実質公債費比率（分子）の構造'!M$45</f>
        <v>1156</v>
      </c>
      <c r="I49" s="182"/>
      <c r="J49" s="182"/>
      <c r="K49" s="182">
        <f>'実質公債費比率（分子）の構造'!N$45</f>
        <v>1102</v>
      </c>
      <c r="L49" s="182"/>
      <c r="M49" s="182"/>
      <c r="N49" s="182">
        <f>'実質公債費比率（分子）の構造'!O$45</f>
        <v>1041</v>
      </c>
      <c r="O49" s="182"/>
      <c r="P49" s="182"/>
    </row>
    <row r="50" spans="1:16" x14ac:dyDescent="0.15">
      <c r="A50" s="182" t="s">
        <v>70</v>
      </c>
      <c r="B50" s="182" t="e">
        <f>NA()</f>
        <v>#N/A</v>
      </c>
      <c r="C50" s="182">
        <f>IF(ISNUMBER('実質公債費比率（分子）の構造'!K$53),'実質公債費比率（分子）の構造'!K$53,NA())</f>
        <v>660</v>
      </c>
      <c r="D50" s="182" t="e">
        <f>NA()</f>
        <v>#N/A</v>
      </c>
      <c r="E50" s="182" t="e">
        <f>NA()</f>
        <v>#N/A</v>
      </c>
      <c r="F50" s="182">
        <f>IF(ISNUMBER('実質公債費比率（分子）の構造'!L$53),'実質公債費比率（分子）の構造'!L$53,NA())</f>
        <v>545</v>
      </c>
      <c r="G50" s="182" t="e">
        <f>NA()</f>
        <v>#N/A</v>
      </c>
      <c r="H50" s="182" t="e">
        <f>NA()</f>
        <v>#N/A</v>
      </c>
      <c r="I50" s="182">
        <f>IF(ISNUMBER('実質公債費比率（分子）の構造'!M$53),'実質公債費比率（分子）の構造'!M$53,NA())</f>
        <v>573</v>
      </c>
      <c r="J50" s="182" t="e">
        <f>NA()</f>
        <v>#N/A</v>
      </c>
      <c r="K50" s="182" t="e">
        <f>NA()</f>
        <v>#N/A</v>
      </c>
      <c r="L50" s="182">
        <f>IF(ISNUMBER('実質公債費比率（分子）の構造'!N$53),'実質公債費比率（分子）の構造'!N$53,NA())</f>
        <v>504</v>
      </c>
      <c r="M50" s="182" t="e">
        <f>NA()</f>
        <v>#N/A</v>
      </c>
      <c r="N50" s="182" t="e">
        <f>NA()</f>
        <v>#N/A</v>
      </c>
      <c r="O50" s="182">
        <f>IF(ISNUMBER('実質公債費比率（分子）の構造'!O$53),'実質公債費比率（分子）の構造'!O$53,NA())</f>
        <v>487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9757</v>
      </c>
      <c r="E56" s="181"/>
      <c r="F56" s="181"/>
      <c r="G56" s="181">
        <f>'将来負担比率（分子）の構造'!J$52</f>
        <v>9375</v>
      </c>
      <c r="H56" s="181"/>
      <c r="I56" s="181"/>
      <c r="J56" s="181">
        <f>'将来負担比率（分子）の構造'!K$52</f>
        <v>8934</v>
      </c>
      <c r="K56" s="181"/>
      <c r="L56" s="181"/>
      <c r="M56" s="181">
        <f>'将来負担比率（分子）の構造'!L$52</f>
        <v>8516</v>
      </c>
      <c r="N56" s="181"/>
      <c r="O56" s="181"/>
      <c r="P56" s="181">
        <f>'将来負担比率（分子）の構造'!M$52</f>
        <v>8938</v>
      </c>
    </row>
    <row r="57" spans="1:16" x14ac:dyDescent="0.15">
      <c r="A57" s="181" t="s">
        <v>41</v>
      </c>
      <c r="B57" s="181"/>
      <c r="C57" s="181"/>
      <c r="D57" s="181">
        <f>'将来負担比率（分子）の構造'!I$51</f>
        <v>960</v>
      </c>
      <c r="E57" s="181"/>
      <c r="F57" s="181"/>
      <c r="G57" s="181">
        <f>'将来負担比率（分子）の構造'!J$51</f>
        <v>888</v>
      </c>
      <c r="H57" s="181"/>
      <c r="I57" s="181"/>
      <c r="J57" s="181">
        <f>'将来負担比率（分子）の構造'!K$51</f>
        <v>819</v>
      </c>
      <c r="K57" s="181"/>
      <c r="L57" s="181"/>
      <c r="M57" s="181">
        <f>'将来負担比率（分子）の構造'!L$51</f>
        <v>778</v>
      </c>
      <c r="N57" s="181"/>
      <c r="O57" s="181"/>
      <c r="P57" s="181">
        <f>'将来負担比率（分子）の構造'!M$51</f>
        <v>726</v>
      </c>
    </row>
    <row r="58" spans="1:16" x14ac:dyDescent="0.15">
      <c r="A58" s="181" t="s">
        <v>40</v>
      </c>
      <c r="B58" s="181"/>
      <c r="C58" s="181"/>
      <c r="D58" s="181">
        <f>'将来負担比率（分子）の構造'!I$50</f>
        <v>2616</v>
      </c>
      <c r="E58" s="181"/>
      <c r="F58" s="181"/>
      <c r="G58" s="181">
        <f>'将来負担比率（分子）の構造'!J$50</f>
        <v>2756</v>
      </c>
      <c r="H58" s="181"/>
      <c r="I58" s="181"/>
      <c r="J58" s="181">
        <f>'将来負担比率（分子）の構造'!K$50</f>
        <v>3112</v>
      </c>
      <c r="K58" s="181"/>
      <c r="L58" s="181"/>
      <c r="M58" s="181">
        <f>'将来負担比率（分子）の構造'!L$50</f>
        <v>4074</v>
      </c>
      <c r="N58" s="181"/>
      <c r="O58" s="181"/>
      <c r="P58" s="181">
        <f>'将来負担比率（分子）の構造'!M$50</f>
        <v>4544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1477</v>
      </c>
      <c r="C62" s="181"/>
      <c r="D62" s="181"/>
      <c r="E62" s="181">
        <f>'将来負担比率（分子）の構造'!J$45</f>
        <v>1435</v>
      </c>
      <c r="F62" s="181"/>
      <c r="G62" s="181"/>
      <c r="H62" s="181">
        <f>'将来負担比率（分子）の構造'!K$45</f>
        <v>1351</v>
      </c>
      <c r="I62" s="181"/>
      <c r="J62" s="181"/>
      <c r="K62" s="181">
        <f>'将来負担比率（分子）の構造'!L$45</f>
        <v>1349</v>
      </c>
      <c r="L62" s="181"/>
      <c r="M62" s="181"/>
      <c r="N62" s="181">
        <f>'将来負担比率（分子）の構造'!M$45</f>
        <v>1300</v>
      </c>
      <c r="O62" s="181"/>
      <c r="P62" s="181"/>
    </row>
    <row r="63" spans="1:16" x14ac:dyDescent="0.15">
      <c r="A63" s="181" t="s">
        <v>33</v>
      </c>
      <c r="B63" s="181">
        <f>'将来負担比率（分子）の構造'!I$44</f>
        <v>394</v>
      </c>
      <c r="C63" s="181"/>
      <c r="D63" s="181"/>
      <c r="E63" s="181">
        <f>'将来負担比率（分子）の構造'!J$44</f>
        <v>361</v>
      </c>
      <c r="F63" s="181"/>
      <c r="G63" s="181"/>
      <c r="H63" s="181">
        <f>'将来負担比率（分子）の構造'!K$44</f>
        <v>338</v>
      </c>
      <c r="I63" s="181"/>
      <c r="J63" s="181"/>
      <c r="K63" s="181">
        <f>'将来負担比率（分子）の構造'!L$44</f>
        <v>316</v>
      </c>
      <c r="L63" s="181"/>
      <c r="M63" s="181"/>
      <c r="N63" s="181">
        <f>'将来負担比率（分子）の構造'!M$44</f>
        <v>297</v>
      </c>
      <c r="O63" s="181"/>
      <c r="P63" s="181"/>
    </row>
    <row r="64" spans="1:16" x14ac:dyDescent="0.15">
      <c r="A64" s="181" t="s">
        <v>32</v>
      </c>
      <c r="B64" s="181">
        <f>'将来負担比率（分子）の構造'!I$43</f>
        <v>5089</v>
      </c>
      <c r="C64" s="181"/>
      <c r="D64" s="181"/>
      <c r="E64" s="181">
        <f>'将来負担比率（分子）の構造'!J$43</f>
        <v>4990</v>
      </c>
      <c r="F64" s="181"/>
      <c r="G64" s="181"/>
      <c r="H64" s="181">
        <f>'将来負担比率（分子）の構造'!K$43</f>
        <v>4904</v>
      </c>
      <c r="I64" s="181"/>
      <c r="J64" s="181"/>
      <c r="K64" s="181">
        <f>'将来負担比率（分子）の構造'!L$43</f>
        <v>4845</v>
      </c>
      <c r="L64" s="181"/>
      <c r="M64" s="181"/>
      <c r="N64" s="181">
        <f>'将来負担比率（分子）の構造'!M$43</f>
        <v>4756</v>
      </c>
      <c r="O64" s="181"/>
      <c r="P64" s="181"/>
    </row>
    <row r="65" spans="1:16" x14ac:dyDescent="0.15">
      <c r="A65" s="181" t="s">
        <v>31</v>
      </c>
      <c r="B65" s="181">
        <f>'将来負担比率（分子）の構造'!I$42</f>
        <v>769</v>
      </c>
      <c r="C65" s="181"/>
      <c r="D65" s="181"/>
      <c r="E65" s="181">
        <f>'将来負担比率（分子）の構造'!J$42</f>
        <v>647</v>
      </c>
      <c r="F65" s="181"/>
      <c r="G65" s="181"/>
      <c r="H65" s="181">
        <f>'将来負担比率（分子）の構造'!K$42</f>
        <v>461</v>
      </c>
      <c r="I65" s="181"/>
      <c r="J65" s="181"/>
      <c r="K65" s="181">
        <f>'将来負担比率（分子）の構造'!L$42</f>
        <v>536</v>
      </c>
      <c r="L65" s="181"/>
      <c r="M65" s="181"/>
      <c r="N65" s="181">
        <f>'将来負担比率（分子）の構造'!M$42</f>
        <v>376</v>
      </c>
      <c r="O65" s="181"/>
      <c r="P65" s="181"/>
    </row>
    <row r="66" spans="1:16" x14ac:dyDescent="0.15">
      <c r="A66" s="181" t="s">
        <v>30</v>
      </c>
      <c r="B66" s="181">
        <f>'将来負担比率（分子）の構造'!I$41</f>
        <v>10925</v>
      </c>
      <c r="C66" s="181"/>
      <c r="D66" s="181"/>
      <c r="E66" s="181">
        <f>'将来負担比率（分子）の構造'!J$41</f>
        <v>10485</v>
      </c>
      <c r="F66" s="181"/>
      <c r="G66" s="181"/>
      <c r="H66" s="181">
        <f>'将来負担比率（分子）の構造'!K$41</f>
        <v>10019</v>
      </c>
      <c r="I66" s="181"/>
      <c r="J66" s="181"/>
      <c r="K66" s="181">
        <f>'将来負担比率（分子）の構造'!L$41</f>
        <v>9624</v>
      </c>
      <c r="L66" s="181"/>
      <c r="M66" s="181"/>
      <c r="N66" s="181">
        <f>'将来負担比率（分子）の構造'!M$41</f>
        <v>9929</v>
      </c>
      <c r="O66" s="181"/>
      <c r="P66" s="181"/>
    </row>
    <row r="67" spans="1:16" x14ac:dyDescent="0.15">
      <c r="A67" s="181" t="s">
        <v>74</v>
      </c>
      <c r="B67" s="181" t="e">
        <f>NA()</f>
        <v>#N/A</v>
      </c>
      <c r="C67" s="181">
        <f>IF(ISNUMBER('将来負担比率（分子）の構造'!I$53), IF('将来負担比率（分子）の構造'!I$53 &lt; 0, 0, '将来負担比率（分子）の構造'!I$53), NA())</f>
        <v>5322</v>
      </c>
      <c r="D67" s="181" t="e">
        <f>NA()</f>
        <v>#N/A</v>
      </c>
      <c r="E67" s="181" t="e">
        <f>NA()</f>
        <v>#N/A</v>
      </c>
      <c r="F67" s="181">
        <f>IF(ISNUMBER('将来負担比率（分子）の構造'!J$53), IF('将来負担比率（分子）の構造'!J$53 &lt; 0, 0, '将来負担比率（分子）の構造'!J$53), NA())</f>
        <v>4900</v>
      </c>
      <c r="G67" s="181" t="e">
        <f>NA()</f>
        <v>#N/A</v>
      </c>
      <c r="H67" s="181" t="e">
        <f>NA()</f>
        <v>#N/A</v>
      </c>
      <c r="I67" s="181">
        <f>IF(ISNUMBER('将来負担比率（分子）の構造'!K$53), IF('将来負担比率（分子）の構造'!K$53 &lt; 0, 0, '将来負担比率（分子）の構造'!K$53), NA())</f>
        <v>4208</v>
      </c>
      <c r="J67" s="181" t="e">
        <f>NA()</f>
        <v>#N/A</v>
      </c>
      <c r="K67" s="181" t="e">
        <f>NA()</f>
        <v>#N/A</v>
      </c>
      <c r="L67" s="181">
        <f>IF(ISNUMBER('将来負担比率（分子）の構造'!L$53), IF('将来負担比率（分子）の構造'!L$53 &lt; 0, 0, '将来負担比率（分子）の構造'!L$53), NA())</f>
        <v>3301</v>
      </c>
      <c r="M67" s="181" t="e">
        <f>NA()</f>
        <v>#N/A</v>
      </c>
      <c r="N67" s="181" t="e">
        <f>NA()</f>
        <v>#N/A</v>
      </c>
      <c r="O67" s="181">
        <f>IF(ISNUMBER('将来負担比率（分子）の構造'!M$53), IF('将来負担比率（分子）の構造'!M$53 &lt; 0, 0, '将来負担比率（分子）の構造'!M$53), NA())</f>
        <v>2451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784</v>
      </c>
      <c r="C72" s="185">
        <f>基金残高に係る経年分析!G55</f>
        <v>827</v>
      </c>
      <c r="D72" s="185">
        <f>基金残高に係る経年分析!H55</f>
        <v>650</v>
      </c>
    </row>
    <row r="73" spans="1:16" x14ac:dyDescent="0.15">
      <c r="A73" s="184" t="s">
        <v>77</v>
      </c>
      <c r="B73" s="185">
        <f>基金残高に係る経年分析!F56</f>
        <v>1213</v>
      </c>
      <c r="C73" s="185">
        <f>基金残高に係る経年分析!G56</f>
        <v>1217</v>
      </c>
      <c r="D73" s="185">
        <f>基金残高に係る経年分析!H56</f>
        <v>1228</v>
      </c>
    </row>
    <row r="74" spans="1:16" x14ac:dyDescent="0.15">
      <c r="A74" s="184" t="s">
        <v>78</v>
      </c>
      <c r="B74" s="185">
        <f>基金残高に係る経年分析!F57</f>
        <v>1041</v>
      </c>
      <c r="C74" s="185">
        <f>基金残高に係る経年分析!G57</f>
        <v>1932</v>
      </c>
      <c r="D74" s="185">
        <f>基金残高に係る経年分析!H57</f>
        <v>2518</v>
      </c>
    </row>
  </sheetData>
  <sheetProtection algorithmName="SHA-512" hashValue="m4QUGTf0MjtSC4PpSrjFzLBvrKaaab6XqPOLcTchjhqfkkZHTcvbrGN1N6Xlh3tJTrcBlivjOMDXflv1tHwJ4Q==" saltValue="i6NBhd+2N4GqnrZXoZLZ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208</v>
      </c>
      <c r="DI1" s="624"/>
      <c r="DJ1" s="624"/>
      <c r="DK1" s="624"/>
      <c r="DL1" s="624"/>
      <c r="DM1" s="624"/>
      <c r="DN1" s="625"/>
      <c r="DO1" s="226"/>
      <c r="DP1" s="623" t="s">
        <v>209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214</v>
      </c>
      <c r="S4" s="627"/>
      <c r="T4" s="627"/>
      <c r="U4" s="627"/>
      <c r="V4" s="627"/>
      <c r="W4" s="627"/>
      <c r="X4" s="627"/>
      <c r="Y4" s="628"/>
      <c r="Z4" s="626" t="s">
        <v>215</v>
      </c>
      <c r="AA4" s="627"/>
      <c r="AB4" s="627"/>
      <c r="AC4" s="628"/>
      <c r="AD4" s="626" t="s">
        <v>216</v>
      </c>
      <c r="AE4" s="627"/>
      <c r="AF4" s="627"/>
      <c r="AG4" s="627"/>
      <c r="AH4" s="627"/>
      <c r="AI4" s="627"/>
      <c r="AJ4" s="627"/>
      <c r="AK4" s="628"/>
      <c r="AL4" s="626" t="s">
        <v>215</v>
      </c>
      <c r="AM4" s="627"/>
      <c r="AN4" s="627"/>
      <c r="AO4" s="628"/>
      <c r="AP4" s="632" t="s">
        <v>217</v>
      </c>
      <c r="AQ4" s="632"/>
      <c r="AR4" s="632"/>
      <c r="AS4" s="632"/>
      <c r="AT4" s="632"/>
      <c r="AU4" s="632"/>
      <c r="AV4" s="632"/>
      <c r="AW4" s="632"/>
      <c r="AX4" s="632"/>
      <c r="AY4" s="632"/>
      <c r="AZ4" s="632"/>
      <c r="BA4" s="632"/>
      <c r="BB4" s="632"/>
      <c r="BC4" s="632"/>
      <c r="BD4" s="632"/>
      <c r="BE4" s="632"/>
      <c r="BF4" s="632"/>
      <c r="BG4" s="632" t="s">
        <v>218</v>
      </c>
      <c r="BH4" s="632"/>
      <c r="BI4" s="632"/>
      <c r="BJ4" s="632"/>
      <c r="BK4" s="632"/>
      <c r="BL4" s="632"/>
      <c r="BM4" s="632"/>
      <c r="BN4" s="632"/>
      <c r="BO4" s="632" t="s">
        <v>215</v>
      </c>
      <c r="BP4" s="632"/>
      <c r="BQ4" s="632"/>
      <c r="BR4" s="632"/>
      <c r="BS4" s="632" t="s">
        <v>219</v>
      </c>
      <c r="BT4" s="632"/>
      <c r="BU4" s="632"/>
      <c r="BV4" s="632"/>
      <c r="BW4" s="632"/>
      <c r="BX4" s="632"/>
      <c r="BY4" s="632"/>
      <c r="BZ4" s="632"/>
      <c r="CA4" s="632"/>
      <c r="CB4" s="632"/>
      <c r="CD4" s="629" t="s">
        <v>220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221</v>
      </c>
      <c r="C5" s="634"/>
      <c r="D5" s="634"/>
      <c r="E5" s="634"/>
      <c r="F5" s="634"/>
      <c r="G5" s="634"/>
      <c r="H5" s="634"/>
      <c r="I5" s="634"/>
      <c r="J5" s="634"/>
      <c r="K5" s="634"/>
      <c r="L5" s="634"/>
      <c r="M5" s="634"/>
      <c r="N5" s="634"/>
      <c r="O5" s="634"/>
      <c r="P5" s="634"/>
      <c r="Q5" s="635"/>
      <c r="R5" s="636">
        <v>1860400</v>
      </c>
      <c r="S5" s="637"/>
      <c r="T5" s="637"/>
      <c r="U5" s="637"/>
      <c r="V5" s="637"/>
      <c r="W5" s="637"/>
      <c r="X5" s="637"/>
      <c r="Y5" s="638"/>
      <c r="Z5" s="639">
        <v>11.7</v>
      </c>
      <c r="AA5" s="639"/>
      <c r="AB5" s="639"/>
      <c r="AC5" s="639"/>
      <c r="AD5" s="640">
        <v>1801088</v>
      </c>
      <c r="AE5" s="640"/>
      <c r="AF5" s="640"/>
      <c r="AG5" s="640"/>
      <c r="AH5" s="640"/>
      <c r="AI5" s="640"/>
      <c r="AJ5" s="640"/>
      <c r="AK5" s="640"/>
      <c r="AL5" s="641">
        <v>31</v>
      </c>
      <c r="AM5" s="642"/>
      <c r="AN5" s="642"/>
      <c r="AO5" s="643"/>
      <c r="AP5" s="633" t="s">
        <v>222</v>
      </c>
      <c r="AQ5" s="634"/>
      <c r="AR5" s="634"/>
      <c r="AS5" s="634"/>
      <c r="AT5" s="634"/>
      <c r="AU5" s="634"/>
      <c r="AV5" s="634"/>
      <c r="AW5" s="634"/>
      <c r="AX5" s="634"/>
      <c r="AY5" s="634"/>
      <c r="AZ5" s="634"/>
      <c r="BA5" s="634"/>
      <c r="BB5" s="634"/>
      <c r="BC5" s="634"/>
      <c r="BD5" s="634"/>
      <c r="BE5" s="634"/>
      <c r="BF5" s="635"/>
      <c r="BG5" s="647">
        <v>1800288</v>
      </c>
      <c r="BH5" s="648"/>
      <c r="BI5" s="648"/>
      <c r="BJ5" s="648"/>
      <c r="BK5" s="648"/>
      <c r="BL5" s="648"/>
      <c r="BM5" s="648"/>
      <c r="BN5" s="649"/>
      <c r="BO5" s="650">
        <v>96.8</v>
      </c>
      <c r="BP5" s="650"/>
      <c r="BQ5" s="650"/>
      <c r="BR5" s="650"/>
      <c r="BS5" s="651">
        <v>35334</v>
      </c>
      <c r="BT5" s="651"/>
      <c r="BU5" s="651"/>
      <c r="BV5" s="651"/>
      <c r="BW5" s="651"/>
      <c r="BX5" s="651"/>
      <c r="BY5" s="651"/>
      <c r="BZ5" s="651"/>
      <c r="CA5" s="651"/>
      <c r="CB5" s="655"/>
      <c r="CD5" s="629" t="s">
        <v>217</v>
      </c>
      <c r="CE5" s="630"/>
      <c r="CF5" s="630"/>
      <c r="CG5" s="630"/>
      <c r="CH5" s="630"/>
      <c r="CI5" s="630"/>
      <c r="CJ5" s="630"/>
      <c r="CK5" s="630"/>
      <c r="CL5" s="630"/>
      <c r="CM5" s="630"/>
      <c r="CN5" s="630"/>
      <c r="CO5" s="630"/>
      <c r="CP5" s="630"/>
      <c r="CQ5" s="631"/>
      <c r="CR5" s="629" t="s">
        <v>223</v>
      </c>
      <c r="CS5" s="630"/>
      <c r="CT5" s="630"/>
      <c r="CU5" s="630"/>
      <c r="CV5" s="630"/>
      <c r="CW5" s="630"/>
      <c r="CX5" s="630"/>
      <c r="CY5" s="631"/>
      <c r="CZ5" s="629" t="s">
        <v>215</v>
      </c>
      <c r="DA5" s="630"/>
      <c r="DB5" s="630"/>
      <c r="DC5" s="631"/>
      <c r="DD5" s="629" t="s">
        <v>224</v>
      </c>
      <c r="DE5" s="630"/>
      <c r="DF5" s="630"/>
      <c r="DG5" s="630"/>
      <c r="DH5" s="630"/>
      <c r="DI5" s="630"/>
      <c r="DJ5" s="630"/>
      <c r="DK5" s="630"/>
      <c r="DL5" s="630"/>
      <c r="DM5" s="630"/>
      <c r="DN5" s="630"/>
      <c r="DO5" s="630"/>
      <c r="DP5" s="631"/>
      <c r="DQ5" s="629" t="s">
        <v>225</v>
      </c>
      <c r="DR5" s="630"/>
      <c r="DS5" s="630"/>
      <c r="DT5" s="630"/>
      <c r="DU5" s="630"/>
      <c r="DV5" s="630"/>
      <c r="DW5" s="630"/>
      <c r="DX5" s="630"/>
      <c r="DY5" s="630"/>
      <c r="DZ5" s="630"/>
      <c r="EA5" s="630"/>
      <c r="EB5" s="630"/>
      <c r="EC5" s="631"/>
    </row>
    <row r="6" spans="2:143" ht="11.25" customHeight="1" x14ac:dyDescent="0.15">
      <c r="B6" s="644" t="s">
        <v>226</v>
      </c>
      <c r="C6" s="645"/>
      <c r="D6" s="645"/>
      <c r="E6" s="645"/>
      <c r="F6" s="645"/>
      <c r="G6" s="645"/>
      <c r="H6" s="645"/>
      <c r="I6" s="645"/>
      <c r="J6" s="645"/>
      <c r="K6" s="645"/>
      <c r="L6" s="645"/>
      <c r="M6" s="645"/>
      <c r="N6" s="645"/>
      <c r="O6" s="645"/>
      <c r="P6" s="645"/>
      <c r="Q6" s="646"/>
      <c r="R6" s="647">
        <v>158897</v>
      </c>
      <c r="S6" s="648"/>
      <c r="T6" s="648"/>
      <c r="U6" s="648"/>
      <c r="V6" s="648"/>
      <c r="W6" s="648"/>
      <c r="X6" s="648"/>
      <c r="Y6" s="649"/>
      <c r="Z6" s="650">
        <v>1</v>
      </c>
      <c r="AA6" s="650"/>
      <c r="AB6" s="650"/>
      <c r="AC6" s="650"/>
      <c r="AD6" s="651">
        <v>158897</v>
      </c>
      <c r="AE6" s="651"/>
      <c r="AF6" s="651"/>
      <c r="AG6" s="651"/>
      <c r="AH6" s="651"/>
      <c r="AI6" s="651"/>
      <c r="AJ6" s="651"/>
      <c r="AK6" s="651"/>
      <c r="AL6" s="652">
        <v>2.7</v>
      </c>
      <c r="AM6" s="653"/>
      <c r="AN6" s="653"/>
      <c r="AO6" s="654"/>
      <c r="AP6" s="644" t="s">
        <v>227</v>
      </c>
      <c r="AQ6" s="645"/>
      <c r="AR6" s="645"/>
      <c r="AS6" s="645"/>
      <c r="AT6" s="645"/>
      <c r="AU6" s="645"/>
      <c r="AV6" s="645"/>
      <c r="AW6" s="645"/>
      <c r="AX6" s="645"/>
      <c r="AY6" s="645"/>
      <c r="AZ6" s="645"/>
      <c r="BA6" s="645"/>
      <c r="BB6" s="645"/>
      <c r="BC6" s="645"/>
      <c r="BD6" s="645"/>
      <c r="BE6" s="645"/>
      <c r="BF6" s="646"/>
      <c r="BG6" s="647">
        <v>1800288</v>
      </c>
      <c r="BH6" s="648"/>
      <c r="BI6" s="648"/>
      <c r="BJ6" s="648"/>
      <c r="BK6" s="648"/>
      <c r="BL6" s="648"/>
      <c r="BM6" s="648"/>
      <c r="BN6" s="649"/>
      <c r="BO6" s="650">
        <v>96.8</v>
      </c>
      <c r="BP6" s="650"/>
      <c r="BQ6" s="650"/>
      <c r="BR6" s="650"/>
      <c r="BS6" s="651">
        <v>35334</v>
      </c>
      <c r="BT6" s="651"/>
      <c r="BU6" s="651"/>
      <c r="BV6" s="651"/>
      <c r="BW6" s="651"/>
      <c r="BX6" s="651"/>
      <c r="BY6" s="651"/>
      <c r="BZ6" s="651"/>
      <c r="CA6" s="651"/>
      <c r="CB6" s="655"/>
      <c r="CD6" s="658" t="s">
        <v>228</v>
      </c>
      <c r="CE6" s="659"/>
      <c r="CF6" s="659"/>
      <c r="CG6" s="659"/>
      <c r="CH6" s="659"/>
      <c r="CI6" s="659"/>
      <c r="CJ6" s="659"/>
      <c r="CK6" s="659"/>
      <c r="CL6" s="659"/>
      <c r="CM6" s="659"/>
      <c r="CN6" s="659"/>
      <c r="CO6" s="659"/>
      <c r="CP6" s="659"/>
      <c r="CQ6" s="660"/>
      <c r="CR6" s="647">
        <v>107838</v>
      </c>
      <c r="CS6" s="648"/>
      <c r="CT6" s="648"/>
      <c r="CU6" s="648"/>
      <c r="CV6" s="648"/>
      <c r="CW6" s="648"/>
      <c r="CX6" s="648"/>
      <c r="CY6" s="649"/>
      <c r="CZ6" s="641">
        <v>0.7</v>
      </c>
      <c r="DA6" s="642"/>
      <c r="DB6" s="642"/>
      <c r="DC6" s="661"/>
      <c r="DD6" s="656" t="s">
        <v>134</v>
      </c>
      <c r="DE6" s="648"/>
      <c r="DF6" s="648"/>
      <c r="DG6" s="648"/>
      <c r="DH6" s="648"/>
      <c r="DI6" s="648"/>
      <c r="DJ6" s="648"/>
      <c r="DK6" s="648"/>
      <c r="DL6" s="648"/>
      <c r="DM6" s="648"/>
      <c r="DN6" s="648"/>
      <c r="DO6" s="648"/>
      <c r="DP6" s="649"/>
      <c r="DQ6" s="656">
        <v>107838</v>
      </c>
      <c r="DR6" s="648"/>
      <c r="DS6" s="648"/>
      <c r="DT6" s="648"/>
      <c r="DU6" s="648"/>
      <c r="DV6" s="648"/>
      <c r="DW6" s="648"/>
      <c r="DX6" s="648"/>
      <c r="DY6" s="648"/>
      <c r="DZ6" s="648"/>
      <c r="EA6" s="648"/>
      <c r="EB6" s="648"/>
      <c r="EC6" s="657"/>
    </row>
    <row r="7" spans="2:143" ht="11.25" customHeight="1" x14ac:dyDescent="0.15">
      <c r="B7" s="644" t="s">
        <v>229</v>
      </c>
      <c r="C7" s="645"/>
      <c r="D7" s="645"/>
      <c r="E7" s="645"/>
      <c r="F7" s="645"/>
      <c r="G7" s="645"/>
      <c r="H7" s="645"/>
      <c r="I7" s="645"/>
      <c r="J7" s="645"/>
      <c r="K7" s="645"/>
      <c r="L7" s="645"/>
      <c r="M7" s="645"/>
      <c r="N7" s="645"/>
      <c r="O7" s="645"/>
      <c r="P7" s="645"/>
      <c r="Q7" s="646"/>
      <c r="R7" s="647">
        <v>1411</v>
      </c>
      <c r="S7" s="648"/>
      <c r="T7" s="648"/>
      <c r="U7" s="648"/>
      <c r="V7" s="648"/>
      <c r="W7" s="648"/>
      <c r="X7" s="648"/>
      <c r="Y7" s="649"/>
      <c r="Z7" s="650">
        <v>0</v>
      </c>
      <c r="AA7" s="650"/>
      <c r="AB7" s="650"/>
      <c r="AC7" s="650"/>
      <c r="AD7" s="651">
        <v>1411</v>
      </c>
      <c r="AE7" s="651"/>
      <c r="AF7" s="651"/>
      <c r="AG7" s="651"/>
      <c r="AH7" s="651"/>
      <c r="AI7" s="651"/>
      <c r="AJ7" s="651"/>
      <c r="AK7" s="651"/>
      <c r="AL7" s="652">
        <v>0</v>
      </c>
      <c r="AM7" s="653"/>
      <c r="AN7" s="653"/>
      <c r="AO7" s="654"/>
      <c r="AP7" s="644" t="s">
        <v>230</v>
      </c>
      <c r="AQ7" s="645"/>
      <c r="AR7" s="645"/>
      <c r="AS7" s="645"/>
      <c r="AT7" s="645"/>
      <c r="AU7" s="645"/>
      <c r="AV7" s="645"/>
      <c r="AW7" s="645"/>
      <c r="AX7" s="645"/>
      <c r="AY7" s="645"/>
      <c r="AZ7" s="645"/>
      <c r="BA7" s="645"/>
      <c r="BB7" s="645"/>
      <c r="BC7" s="645"/>
      <c r="BD7" s="645"/>
      <c r="BE7" s="645"/>
      <c r="BF7" s="646"/>
      <c r="BG7" s="647">
        <v>820224</v>
      </c>
      <c r="BH7" s="648"/>
      <c r="BI7" s="648"/>
      <c r="BJ7" s="648"/>
      <c r="BK7" s="648"/>
      <c r="BL7" s="648"/>
      <c r="BM7" s="648"/>
      <c r="BN7" s="649"/>
      <c r="BO7" s="650">
        <v>44.1</v>
      </c>
      <c r="BP7" s="650"/>
      <c r="BQ7" s="650"/>
      <c r="BR7" s="650"/>
      <c r="BS7" s="651">
        <v>35334</v>
      </c>
      <c r="BT7" s="651"/>
      <c r="BU7" s="651"/>
      <c r="BV7" s="651"/>
      <c r="BW7" s="651"/>
      <c r="BX7" s="651"/>
      <c r="BY7" s="651"/>
      <c r="BZ7" s="651"/>
      <c r="CA7" s="651"/>
      <c r="CB7" s="655"/>
      <c r="CD7" s="662" t="s">
        <v>231</v>
      </c>
      <c r="CE7" s="663"/>
      <c r="CF7" s="663"/>
      <c r="CG7" s="663"/>
      <c r="CH7" s="663"/>
      <c r="CI7" s="663"/>
      <c r="CJ7" s="663"/>
      <c r="CK7" s="663"/>
      <c r="CL7" s="663"/>
      <c r="CM7" s="663"/>
      <c r="CN7" s="663"/>
      <c r="CO7" s="663"/>
      <c r="CP7" s="663"/>
      <c r="CQ7" s="664"/>
      <c r="CR7" s="647">
        <v>6265576</v>
      </c>
      <c r="CS7" s="648"/>
      <c r="CT7" s="648"/>
      <c r="CU7" s="648"/>
      <c r="CV7" s="648"/>
      <c r="CW7" s="648"/>
      <c r="CX7" s="648"/>
      <c r="CY7" s="649"/>
      <c r="CZ7" s="650">
        <v>40.1</v>
      </c>
      <c r="DA7" s="650"/>
      <c r="DB7" s="650"/>
      <c r="DC7" s="650"/>
      <c r="DD7" s="656">
        <v>229261</v>
      </c>
      <c r="DE7" s="648"/>
      <c r="DF7" s="648"/>
      <c r="DG7" s="648"/>
      <c r="DH7" s="648"/>
      <c r="DI7" s="648"/>
      <c r="DJ7" s="648"/>
      <c r="DK7" s="648"/>
      <c r="DL7" s="648"/>
      <c r="DM7" s="648"/>
      <c r="DN7" s="648"/>
      <c r="DO7" s="648"/>
      <c r="DP7" s="649"/>
      <c r="DQ7" s="656">
        <v>1307991</v>
      </c>
      <c r="DR7" s="648"/>
      <c r="DS7" s="648"/>
      <c r="DT7" s="648"/>
      <c r="DU7" s="648"/>
      <c r="DV7" s="648"/>
      <c r="DW7" s="648"/>
      <c r="DX7" s="648"/>
      <c r="DY7" s="648"/>
      <c r="DZ7" s="648"/>
      <c r="EA7" s="648"/>
      <c r="EB7" s="648"/>
      <c r="EC7" s="657"/>
    </row>
    <row r="8" spans="2:143" ht="11.25" customHeight="1" x14ac:dyDescent="0.15">
      <c r="B8" s="644" t="s">
        <v>232</v>
      </c>
      <c r="C8" s="645"/>
      <c r="D8" s="645"/>
      <c r="E8" s="645"/>
      <c r="F8" s="645"/>
      <c r="G8" s="645"/>
      <c r="H8" s="645"/>
      <c r="I8" s="645"/>
      <c r="J8" s="645"/>
      <c r="K8" s="645"/>
      <c r="L8" s="645"/>
      <c r="M8" s="645"/>
      <c r="N8" s="645"/>
      <c r="O8" s="645"/>
      <c r="P8" s="645"/>
      <c r="Q8" s="646"/>
      <c r="R8" s="647">
        <v>3410</v>
      </c>
      <c r="S8" s="648"/>
      <c r="T8" s="648"/>
      <c r="U8" s="648"/>
      <c r="V8" s="648"/>
      <c r="W8" s="648"/>
      <c r="X8" s="648"/>
      <c r="Y8" s="649"/>
      <c r="Z8" s="650">
        <v>0</v>
      </c>
      <c r="AA8" s="650"/>
      <c r="AB8" s="650"/>
      <c r="AC8" s="650"/>
      <c r="AD8" s="651">
        <v>3410</v>
      </c>
      <c r="AE8" s="651"/>
      <c r="AF8" s="651"/>
      <c r="AG8" s="651"/>
      <c r="AH8" s="651"/>
      <c r="AI8" s="651"/>
      <c r="AJ8" s="651"/>
      <c r="AK8" s="651"/>
      <c r="AL8" s="652">
        <v>0.1</v>
      </c>
      <c r="AM8" s="653"/>
      <c r="AN8" s="653"/>
      <c r="AO8" s="654"/>
      <c r="AP8" s="644" t="s">
        <v>233</v>
      </c>
      <c r="AQ8" s="645"/>
      <c r="AR8" s="645"/>
      <c r="AS8" s="645"/>
      <c r="AT8" s="645"/>
      <c r="AU8" s="645"/>
      <c r="AV8" s="645"/>
      <c r="AW8" s="645"/>
      <c r="AX8" s="645"/>
      <c r="AY8" s="645"/>
      <c r="AZ8" s="645"/>
      <c r="BA8" s="645"/>
      <c r="BB8" s="645"/>
      <c r="BC8" s="645"/>
      <c r="BD8" s="645"/>
      <c r="BE8" s="645"/>
      <c r="BF8" s="646"/>
      <c r="BG8" s="647">
        <v>28525</v>
      </c>
      <c r="BH8" s="648"/>
      <c r="BI8" s="648"/>
      <c r="BJ8" s="648"/>
      <c r="BK8" s="648"/>
      <c r="BL8" s="648"/>
      <c r="BM8" s="648"/>
      <c r="BN8" s="649"/>
      <c r="BO8" s="650">
        <v>1.5</v>
      </c>
      <c r="BP8" s="650"/>
      <c r="BQ8" s="650"/>
      <c r="BR8" s="650"/>
      <c r="BS8" s="656" t="s">
        <v>134</v>
      </c>
      <c r="BT8" s="648"/>
      <c r="BU8" s="648"/>
      <c r="BV8" s="648"/>
      <c r="BW8" s="648"/>
      <c r="BX8" s="648"/>
      <c r="BY8" s="648"/>
      <c r="BZ8" s="648"/>
      <c r="CA8" s="648"/>
      <c r="CB8" s="657"/>
      <c r="CD8" s="662" t="s">
        <v>234</v>
      </c>
      <c r="CE8" s="663"/>
      <c r="CF8" s="663"/>
      <c r="CG8" s="663"/>
      <c r="CH8" s="663"/>
      <c r="CI8" s="663"/>
      <c r="CJ8" s="663"/>
      <c r="CK8" s="663"/>
      <c r="CL8" s="663"/>
      <c r="CM8" s="663"/>
      <c r="CN8" s="663"/>
      <c r="CO8" s="663"/>
      <c r="CP8" s="663"/>
      <c r="CQ8" s="664"/>
      <c r="CR8" s="647">
        <v>2439097</v>
      </c>
      <c r="CS8" s="648"/>
      <c r="CT8" s="648"/>
      <c r="CU8" s="648"/>
      <c r="CV8" s="648"/>
      <c r="CW8" s="648"/>
      <c r="CX8" s="648"/>
      <c r="CY8" s="649"/>
      <c r="CZ8" s="650">
        <v>15.6</v>
      </c>
      <c r="DA8" s="650"/>
      <c r="DB8" s="650"/>
      <c r="DC8" s="650"/>
      <c r="DD8" s="656">
        <v>12715</v>
      </c>
      <c r="DE8" s="648"/>
      <c r="DF8" s="648"/>
      <c r="DG8" s="648"/>
      <c r="DH8" s="648"/>
      <c r="DI8" s="648"/>
      <c r="DJ8" s="648"/>
      <c r="DK8" s="648"/>
      <c r="DL8" s="648"/>
      <c r="DM8" s="648"/>
      <c r="DN8" s="648"/>
      <c r="DO8" s="648"/>
      <c r="DP8" s="649"/>
      <c r="DQ8" s="656">
        <v>1321657</v>
      </c>
      <c r="DR8" s="648"/>
      <c r="DS8" s="648"/>
      <c r="DT8" s="648"/>
      <c r="DU8" s="648"/>
      <c r="DV8" s="648"/>
      <c r="DW8" s="648"/>
      <c r="DX8" s="648"/>
      <c r="DY8" s="648"/>
      <c r="DZ8" s="648"/>
      <c r="EA8" s="648"/>
      <c r="EB8" s="648"/>
      <c r="EC8" s="657"/>
    </row>
    <row r="9" spans="2:143" ht="11.25" customHeight="1" x14ac:dyDescent="0.15">
      <c r="B9" s="644" t="s">
        <v>235</v>
      </c>
      <c r="C9" s="645"/>
      <c r="D9" s="645"/>
      <c r="E9" s="645"/>
      <c r="F9" s="645"/>
      <c r="G9" s="645"/>
      <c r="H9" s="645"/>
      <c r="I9" s="645"/>
      <c r="J9" s="645"/>
      <c r="K9" s="645"/>
      <c r="L9" s="645"/>
      <c r="M9" s="645"/>
      <c r="N9" s="645"/>
      <c r="O9" s="645"/>
      <c r="P9" s="645"/>
      <c r="Q9" s="646"/>
      <c r="R9" s="647">
        <v>4142</v>
      </c>
      <c r="S9" s="648"/>
      <c r="T9" s="648"/>
      <c r="U9" s="648"/>
      <c r="V9" s="648"/>
      <c r="W9" s="648"/>
      <c r="X9" s="648"/>
      <c r="Y9" s="649"/>
      <c r="Z9" s="650">
        <v>0</v>
      </c>
      <c r="AA9" s="650"/>
      <c r="AB9" s="650"/>
      <c r="AC9" s="650"/>
      <c r="AD9" s="651">
        <v>4142</v>
      </c>
      <c r="AE9" s="651"/>
      <c r="AF9" s="651"/>
      <c r="AG9" s="651"/>
      <c r="AH9" s="651"/>
      <c r="AI9" s="651"/>
      <c r="AJ9" s="651"/>
      <c r="AK9" s="651"/>
      <c r="AL9" s="652">
        <v>0.1</v>
      </c>
      <c r="AM9" s="653"/>
      <c r="AN9" s="653"/>
      <c r="AO9" s="654"/>
      <c r="AP9" s="644" t="s">
        <v>236</v>
      </c>
      <c r="AQ9" s="645"/>
      <c r="AR9" s="645"/>
      <c r="AS9" s="645"/>
      <c r="AT9" s="645"/>
      <c r="AU9" s="645"/>
      <c r="AV9" s="645"/>
      <c r="AW9" s="645"/>
      <c r="AX9" s="645"/>
      <c r="AY9" s="645"/>
      <c r="AZ9" s="645"/>
      <c r="BA9" s="645"/>
      <c r="BB9" s="645"/>
      <c r="BC9" s="645"/>
      <c r="BD9" s="645"/>
      <c r="BE9" s="645"/>
      <c r="BF9" s="646"/>
      <c r="BG9" s="647">
        <v>635356</v>
      </c>
      <c r="BH9" s="648"/>
      <c r="BI9" s="648"/>
      <c r="BJ9" s="648"/>
      <c r="BK9" s="648"/>
      <c r="BL9" s="648"/>
      <c r="BM9" s="648"/>
      <c r="BN9" s="649"/>
      <c r="BO9" s="650">
        <v>34.200000000000003</v>
      </c>
      <c r="BP9" s="650"/>
      <c r="BQ9" s="650"/>
      <c r="BR9" s="650"/>
      <c r="BS9" s="656" t="s">
        <v>134</v>
      </c>
      <c r="BT9" s="648"/>
      <c r="BU9" s="648"/>
      <c r="BV9" s="648"/>
      <c r="BW9" s="648"/>
      <c r="BX9" s="648"/>
      <c r="BY9" s="648"/>
      <c r="BZ9" s="648"/>
      <c r="CA9" s="648"/>
      <c r="CB9" s="657"/>
      <c r="CD9" s="662" t="s">
        <v>237</v>
      </c>
      <c r="CE9" s="663"/>
      <c r="CF9" s="663"/>
      <c r="CG9" s="663"/>
      <c r="CH9" s="663"/>
      <c r="CI9" s="663"/>
      <c r="CJ9" s="663"/>
      <c r="CK9" s="663"/>
      <c r="CL9" s="663"/>
      <c r="CM9" s="663"/>
      <c r="CN9" s="663"/>
      <c r="CO9" s="663"/>
      <c r="CP9" s="663"/>
      <c r="CQ9" s="664"/>
      <c r="CR9" s="647">
        <v>587362</v>
      </c>
      <c r="CS9" s="648"/>
      <c r="CT9" s="648"/>
      <c r="CU9" s="648"/>
      <c r="CV9" s="648"/>
      <c r="CW9" s="648"/>
      <c r="CX9" s="648"/>
      <c r="CY9" s="649"/>
      <c r="CZ9" s="650">
        <v>3.8</v>
      </c>
      <c r="DA9" s="650"/>
      <c r="DB9" s="650"/>
      <c r="DC9" s="650"/>
      <c r="DD9" s="656" t="s">
        <v>134</v>
      </c>
      <c r="DE9" s="648"/>
      <c r="DF9" s="648"/>
      <c r="DG9" s="648"/>
      <c r="DH9" s="648"/>
      <c r="DI9" s="648"/>
      <c r="DJ9" s="648"/>
      <c r="DK9" s="648"/>
      <c r="DL9" s="648"/>
      <c r="DM9" s="648"/>
      <c r="DN9" s="648"/>
      <c r="DO9" s="648"/>
      <c r="DP9" s="649"/>
      <c r="DQ9" s="656">
        <v>497625</v>
      </c>
      <c r="DR9" s="648"/>
      <c r="DS9" s="648"/>
      <c r="DT9" s="648"/>
      <c r="DU9" s="648"/>
      <c r="DV9" s="648"/>
      <c r="DW9" s="648"/>
      <c r="DX9" s="648"/>
      <c r="DY9" s="648"/>
      <c r="DZ9" s="648"/>
      <c r="EA9" s="648"/>
      <c r="EB9" s="648"/>
      <c r="EC9" s="657"/>
    </row>
    <row r="10" spans="2:143" ht="11.25" customHeight="1" x14ac:dyDescent="0.15">
      <c r="B10" s="644" t="s">
        <v>238</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134</v>
      </c>
      <c r="AM10" s="653"/>
      <c r="AN10" s="653"/>
      <c r="AO10" s="654"/>
      <c r="AP10" s="644" t="s">
        <v>239</v>
      </c>
      <c r="AQ10" s="645"/>
      <c r="AR10" s="645"/>
      <c r="AS10" s="645"/>
      <c r="AT10" s="645"/>
      <c r="AU10" s="645"/>
      <c r="AV10" s="645"/>
      <c r="AW10" s="645"/>
      <c r="AX10" s="645"/>
      <c r="AY10" s="645"/>
      <c r="AZ10" s="645"/>
      <c r="BA10" s="645"/>
      <c r="BB10" s="645"/>
      <c r="BC10" s="645"/>
      <c r="BD10" s="645"/>
      <c r="BE10" s="645"/>
      <c r="BF10" s="646"/>
      <c r="BG10" s="647">
        <v>42323</v>
      </c>
      <c r="BH10" s="648"/>
      <c r="BI10" s="648"/>
      <c r="BJ10" s="648"/>
      <c r="BK10" s="648"/>
      <c r="BL10" s="648"/>
      <c r="BM10" s="648"/>
      <c r="BN10" s="649"/>
      <c r="BO10" s="650">
        <v>2.2999999999999998</v>
      </c>
      <c r="BP10" s="650"/>
      <c r="BQ10" s="650"/>
      <c r="BR10" s="650"/>
      <c r="BS10" s="656">
        <v>7056</v>
      </c>
      <c r="BT10" s="648"/>
      <c r="BU10" s="648"/>
      <c r="BV10" s="648"/>
      <c r="BW10" s="648"/>
      <c r="BX10" s="648"/>
      <c r="BY10" s="648"/>
      <c r="BZ10" s="648"/>
      <c r="CA10" s="648"/>
      <c r="CB10" s="657"/>
      <c r="CD10" s="662" t="s">
        <v>240</v>
      </c>
      <c r="CE10" s="663"/>
      <c r="CF10" s="663"/>
      <c r="CG10" s="663"/>
      <c r="CH10" s="663"/>
      <c r="CI10" s="663"/>
      <c r="CJ10" s="663"/>
      <c r="CK10" s="663"/>
      <c r="CL10" s="663"/>
      <c r="CM10" s="663"/>
      <c r="CN10" s="663"/>
      <c r="CO10" s="663"/>
      <c r="CP10" s="663"/>
      <c r="CQ10" s="664"/>
      <c r="CR10" s="647">
        <v>8831</v>
      </c>
      <c r="CS10" s="648"/>
      <c r="CT10" s="648"/>
      <c r="CU10" s="648"/>
      <c r="CV10" s="648"/>
      <c r="CW10" s="648"/>
      <c r="CX10" s="648"/>
      <c r="CY10" s="649"/>
      <c r="CZ10" s="650">
        <v>0.1</v>
      </c>
      <c r="DA10" s="650"/>
      <c r="DB10" s="650"/>
      <c r="DC10" s="650"/>
      <c r="DD10" s="656" t="s">
        <v>134</v>
      </c>
      <c r="DE10" s="648"/>
      <c r="DF10" s="648"/>
      <c r="DG10" s="648"/>
      <c r="DH10" s="648"/>
      <c r="DI10" s="648"/>
      <c r="DJ10" s="648"/>
      <c r="DK10" s="648"/>
      <c r="DL10" s="648"/>
      <c r="DM10" s="648"/>
      <c r="DN10" s="648"/>
      <c r="DO10" s="648"/>
      <c r="DP10" s="649"/>
      <c r="DQ10" s="656">
        <v>8831</v>
      </c>
      <c r="DR10" s="648"/>
      <c r="DS10" s="648"/>
      <c r="DT10" s="648"/>
      <c r="DU10" s="648"/>
      <c r="DV10" s="648"/>
      <c r="DW10" s="648"/>
      <c r="DX10" s="648"/>
      <c r="DY10" s="648"/>
      <c r="DZ10" s="648"/>
      <c r="EA10" s="648"/>
      <c r="EB10" s="648"/>
      <c r="EC10" s="657"/>
    </row>
    <row r="11" spans="2:143" ht="11.25" customHeight="1" x14ac:dyDescent="0.15">
      <c r="B11" s="644" t="s">
        <v>241</v>
      </c>
      <c r="C11" s="645"/>
      <c r="D11" s="645"/>
      <c r="E11" s="645"/>
      <c r="F11" s="645"/>
      <c r="G11" s="645"/>
      <c r="H11" s="645"/>
      <c r="I11" s="645"/>
      <c r="J11" s="645"/>
      <c r="K11" s="645"/>
      <c r="L11" s="645"/>
      <c r="M11" s="645"/>
      <c r="N11" s="645"/>
      <c r="O11" s="645"/>
      <c r="P11" s="645"/>
      <c r="Q11" s="646"/>
      <c r="R11" s="647">
        <v>378986</v>
      </c>
      <c r="S11" s="648"/>
      <c r="T11" s="648"/>
      <c r="U11" s="648"/>
      <c r="V11" s="648"/>
      <c r="W11" s="648"/>
      <c r="X11" s="648"/>
      <c r="Y11" s="649"/>
      <c r="Z11" s="652">
        <v>2.4</v>
      </c>
      <c r="AA11" s="653"/>
      <c r="AB11" s="653"/>
      <c r="AC11" s="665"/>
      <c r="AD11" s="656">
        <v>378986</v>
      </c>
      <c r="AE11" s="648"/>
      <c r="AF11" s="648"/>
      <c r="AG11" s="648"/>
      <c r="AH11" s="648"/>
      <c r="AI11" s="648"/>
      <c r="AJ11" s="648"/>
      <c r="AK11" s="649"/>
      <c r="AL11" s="652">
        <v>6.5</v>
      </c>
      <c r="AM11" s="653"/>
      <c r="AN11" s="653"/>
      <c r="AO11" s="654"/>
      <c r="AP11" s="644" t="s">
        <v>242</v>
      </c>
      <c r="AQ11" s="645"/>
      <c r="AR11" s="645"/>
      <c r="AS11" s="645"/>
      <c r="AT11" s="645"/>
      <c r="AU11" s="645"/>
      <c r="AV11" s="645"/>
      <c r="AW11" s="645"/>
      <c r="AX11" s="645"/>
      <c r="AY11" s="645"/>
      <c r="AZ11" s="645"/>
      <c r="BA11" s="645"/>
      <c r="BB11" s="645"/>
      <c r="BC11" s="645"/>
      <c r="BD11" s="645"/>
      <c r="BE11" s="645"/>
      <c r="BF11" s="646"/>
      <c r="BG11" s="647">
        <v>114020</v>
      </c>
      <c r="BH11" s="648"/>
      <c r="BI11" s="648"/>
      <c r="BJ11" s="648"/>
      <c r="BK11" s="648"/>
      <c r="BL11" s="648"/>
      <c r="BM11" s="648"/>
      <c r="BN11" s="649"/>
      <c r="BO11" s="650">
        <v>6.1</v>
      </c>
      <c r="BP11" s="650"/>
      <c r="BQ11" s="650"/>
      <c r="BR11" s="650"/>
      <c r="BS11" s="656">
        <v>28278</v>
      </c>
      <c r="BT11" s="648"/>
      <c r="BU11" s="648"/>
      <c r="BV11" s="648"/>
      <c r="BW11" s="648"/>
      <c r="BX11" s="648"/>
      <c r="BY11" s="648"/>
      <c r="BZ11" s="648"/>
      <c r="CA11" s="648"/>
      <c r="CB11" s="657"/>
      <c r="CD11" s="662" t="s">
        <v>243</v>
      </c>
      <c r="CE11" s="663"/>
      <c r="CF11" s="663"/>
      <c r="CG11" s="663"/>
      <c r="CH11" s="663"/>
      <c r="CI11" s="663"/>
      <c r="CJ11" s="663"/>
      <c r="CK11" s="663"/>
      <c r="CL11" s="663"/>
      <c r="CM11" s="663"/>
      <c r="CN11" s="663"/>
      <c r="CO11" s="663"/>
      <c r="CP11" s="663"/>
      <c r="CQ11" s="664"/>
      <c r="CR11" s="647">
        <v>668703</v>
      </c>
      <c r="CS11" s="648"/>
      <c r="CT11" s="648"/>
      <c r="CU11" s="648"/>
      <c r="CV11" s="648"/>
      <c r="CW11" s="648"/>
      <c r="CX11" s="648"/>
      <c r="CY11" s="649"/>
      <c r="CZ11" s="650">
        <v>4.3</v>
      </c>
      <c r="DA11" s="650"/>
      <c r="DB11" s="650"/>
      <c r="DC11" s="650"/>
      <c r="DD11" s="656">
        <v>82983</v>
      </c>
      <c r="DE11" s="648"/>
      <c r="DF11" s="648"/>
      <c r="DG11" s="648"/>
      <c r="DH11" s="648"/>
      <c r="DI11" s="648"/>
      <c r="DJ11" s="648"/>
      <c r="DK11" s="648"/>
      <c r="DL11" s="648"/>
      <c r="DM11" s="648"/>
      <c r="DN11" s="648"/>
      <c r="DO11" s="648"/>
      <c r="DP11" s="649"/>
      <c r="DQ11" s="656">
        <v>262819</v>
      </c>
      <c r="DR11" s="648"/>
      <c r="DS11" s="648"/>
      <c r="DT11" s="648"/>
      <c r="DU11" s="648"/>
      <c r="DV11" s="648"/>
      <c r="DW11" s="648"/>
      <c r="DX11" s="648"/>
      <c r="DY11" s="648"/>
      <c r="DZ11" s="648"/>
      <c r="EA11" s="648"/>
      <c r="EB11" s="648"/>
      <c r="EC11" s="657"/>
    </row>
    <row r="12" spans="2:143" ht="11.25" customHeight="1" x14ac:dyDescent="0.15">
      <c r="B12" s="644" t="s">
        <v>244</v>
      </c>
      <c r="C12" s="645"/>
      <c r="D12" s="645"/>
      <c r="E12" s="645"/>
      <c r="F12" s="645"/>
      <c r="G12" s="645"/>
      <c r="H12" s="645"/>
      <c r="I12" s="645"/>
      <c r="J12" s="645"/>
      <c r="K12" s="645"/>
      <c r="L12" s="645"/>
      <c r="M12" s="645"/>
      <c r="N12" s="645"/>
      <c r="O12" s="645"/>
      <c r="P12" s="645"/>
      <c r="Q12" s="646"/>
      <c r="R12" s="647">
        <v>23599</v>
      </c>
      <c r="S12" s="648"/>
      <c r="T12" s="648"/>
      <c r="U12" s="648"/>
      <c r="V12" s="648"/>
      <c r="W12" s="648"/>
      <c r="X12" s="648"/>
      <c r="Y12" s="649"/>
      <c r="Z12" s="650">
        <v>0.1</v>
      </c>
      <c r="AA12" s="650"/>
      <c r="AB12" s="650"/>
      <c r="AC12" s="650"/>
      <c r="AD12" s="651">
        <v>23599</v>
      </c>
      <c r="AE12" s="651"/>
      <c r="AF12" s="651"/>
      <c r="AG12" s="651"/>
      <c r="AH12" s="651"/>
      <c r="AI12" s="651"/>
      <c r="AJ12" s="651"/>
      <c r="AK12" s="651"/>
      <c r="AL12" s="652">
        <v>0.4</v>
      </c>
      <c r="AM12" s="653"/>
      <c r="AN12" s="653"/>
      <c r="AO12" s="654"/>
      <c r="AP12" s="644" t="s">
        <v>245</v>
      </c>
      <c r="AQ12" s="645"/>
      <c r="AR12" s="645"/>
      <c r="AS12" s="645"/>
      <c r="AT12" s="645"/>
      <c r="AU12" s="645"/>
      <c r="AV12" s="645"/>
      <c r="AW12" s="645"/>
      <c r="AX12" s="645"/>
      <c r="AY12" s="645"/>
      <c r="AZ12" s="645"/>
      <c r="BA12" s="645"/>
      <c r="BB12" s="645"/>
      <c r="BC12" s="645"/>
      <c r="BD12" s="645"/>
      <c r="BE12" s="645"/>
      <c r="BF12" s="646"/>
      <c r="BG12" s="647">
        <v>822990</v>
      </c>
      <c r="BH12" s="648"/>
      <c r="BI12" s="648"/>
      <c r="BJ12" s="648"/>
      <c r="BK12" s="648"/>
      <c r="BL12" s="648"/>
      <c r="BM12" s="648"/>
      <c r="BN12" s="649"/>
      <c r="BO12" s="650">
        <v>44.2</v>
      </c>
      <c r="BP12" s="650"/>
      <c r="BQ12" s="650"/>
      <c r="BR12" s="650"/>
      <c r="BS12" s="656" t="s">
        <v>134</v>
      </c>
      <c r="BT12" s="648"/>
      <c r="BU12" s="648"/>
      <c r="BV12" s="648"/>
      <c r="BW12" s="648"/>
      <c r="BX12" s="648"/>
      <c r="BY12" s="648"/>
      <c r="BZ12" s="648"/>
      <c r="CA12" s="648"/>
      <c r="CB12" s="657"/>
      <c r="CD12" s="662" t="s">
        <v>246</v>
      </c>
      <c r="CE12" s="663"/>
      <c r="CF12" s="663"/>
      <c r="CG12" s="663"/>
      <c r="CH12" s="663"/>
      <c r="CI12" s="663"/>
      <c r="CJ12" s="663"/>
      <c r="CK12" s="663"/>
      <c r="CL12" s="663"/>
      <c r="CM12" s="663"/>
      <c r="CN12" s="663"/>
      <c r="CO12" s="663"/>
      <c r="CP12" s="663"/>
      <c r="CQ12" s="664"/>
      <c r="CR12" s="647">
        <v>136835</v>
      </c>
      <c r="CS12" s="648"/>
      <c r="CT12" s="648"/>
      <c r="CU12" s="648"/>
      <c r="CV12" s="648"/>
      <c r="CW12" s="648"/>
      <c r="CX12" s="648"/>
      <c r="CY12" s="649"/>
      <c r="CZ12" s="650">
        <v>0.9</v>
      </c>
      <c r="DA12" s="650"/>
      <c r="DB12" s="650"/>
      <c r="DC12" s="650"/>
      <c r="DD12" s="656" t="s">
        <v>126</v>
      </c>
      <c r="DE12" s="648"/>
      <c r="DF12" s="648"/>
      <c r="DG12" s="648"/>
      <c r="DH12" s="648"/>
      <c r="DI12" s="648"/>
      <c r="DJ12" s="648"/>
      <c r="DK12" s="648"/>
      <c r="DL12" s="648"/>
      <c r="DM12" s="648"/>
      <c r="DN12" s="648"/>
      <c r="DO12" s="648"/>
      <c r="DP12" s="649"/>
      <c r="DQ12" s="656">
        <v>130664</v>
      </c>
      <c r="DR12" s="648"/>
      <c r="DS12" s="648"/>
      <c r="DT12" s="648"/>
      <c r="DU12" s="648"/>
      <c r="DV12" s="648"/>
      <c r="DW12" s="648"/>
      <c r="DX12" s="648"/>
      <c r="DY12" s="648"/>
      <c r="DZ12" s="648"/>
      <c r="EA12" s="648"/>
      <c r="EB12" s="648"/>
      <c r="EC12" s="657"/>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134</v>
      </c>
      <c r="AA13" s="650"/>
      <c r="AB13" s="650"/>
      <c r="AC13" s="650"/>
      <c r="AD13" s="651" t="s">
        <v>134</v>
      </c>
      <c r="AE13" s="651"/>
      <c r="AF13" s="651"/>
      <c r="AG13" s="651"/>
      <c r="AH13" s="651"/>
      <c r="AI13" s="651"/>
      <c r="AJ13" s="651"/>
      <c r="AK13" s="651"/>
      <c r="AL13" s="652" t="s">
        <v>126</v>
      </c>
      <c r="AM13" s="653"/>
      <c r="AN13" s="653"/>
      <c r="AO13" s="654"/>
      <c r="AP13" s="644" t="s">
        <v>248</v>
      </c>
      <c r="AQ13" s="645"/>
      <c r="AR13" s="645"/>
      <c r="AS13" s="645"/>
      <c r="AT13" s="645"/>
      <c r="AU13" s="645"/>
      <c r="AV13" s="645"/>
      <c r="AW13" s="645"/>
      <c r="AX13" s="645"/>
      <c r="AY13" s="645"/>
      <c r="AZ13" s="645"/>
      <c r="BA13" s="645"/>
      <c r="BB13" s="645"/>
      <c r="BC13" s="645"/>
      <c r="BD13" s="645"/>
      <c r="BE13" s="645"/>
      <c r="BF13" s="646"/>
      <c r="BG13" s="647">
        <v>820122</v>
      </c>
      <c r="BH13" s="648"/>
      <c r="BI13" s="648"/>
      <c r="BJ13" s="648"/>
      <c r="BK13" s="648"/>
      <c r="BL13" s="648"/>
      <c r="BM13" s="648"/>
      <c r="BN13" s="649"/>
      <c r="BO13" s="650">
        <v>44.1</v>
      </c>
      <c r="BP13" s="650"/>
      <c r="BQ13" s="650"/>
      <c r="BR13" s="650"/>
      <c r="BS13" s="656" t="s">
        <v>134</v>
      </c>
      <c r="BT13" s="648"/>
      <c r="BU13" s="648"/>
      <c r="BV13" s="648"/>
      <c r="BW13" s="648"/>
      <c r="BX13" s="648"/>
      <c r="BY13" s="648"/>
      <c r="BZ13" s="648"/>
      <c r="CA13" s="648"/>
      <c r="CB13" s="657"/>
      <c r="CD13" s="662" t="s">
        <v>249</v>
      </c>
      <c r="CE13" s="663"/>
      <c r="CF13" s="663"/>
      <c r="CG13" s="663"/>
      <c r="CH13" s="663"/>
      <c r="CI13" s="663"/>
      <c r="CJ13" s="663"/>
      <c r="CK13" s="663"/>
      <c r="CL13" s="663"/>
      <c r="CM13" s="663"/>
      <c r="CN13" s="663"/>
      <c r="CO13" s="663"/>
      <c r="CP13" s="663"/>
      <c r="CQ13" s="664"/>
      <c r="CR13" s="647">
        <v>2194619</v>
      </c>
      <c r="CS13" s="648"/>
      <c r="CT13" s="648"/>
      <c r="CU13" s="648"/>
      <c r="CV13" s="648"/>
      <c r="CW13" s="648"/>
      <c r="CX13" s="648"/>
      <c r="CY13" s="649"/>
      <c r="CZ13" s="650">
        <v>14</v>
      </c>
      <c r="DA13" s="650"/>
      <c r="DB13" s="650"/>
      <c r="DC13" s="650"/>
      <c r="DD13" s="656">
        <v>620899</v>
      </c>
      <c r="DE13" s="648"/>
      <c r="DF13" s="648"/>
      <c r="DG13" s="648"/>
      <c r="DH13" s="648"/>
      <c r="DI13" s="648"/>
      <c r="DJ13" s="648"/>
      <c r="DK13" s="648"/>
      <c r="DL13" s="648"/>
      <c r="DM13" s="648"/>
      <c r="DN13" s="648"/>
      <c r="DO13" s="648"/>
      <c r="DP13" s="649"/>
      <c r="DQ13" s="656">
        <v>1477235</v>
      </c>
      <c r="DR13" s="648"/>
      <c r="DS13" s="648"/>
      <c r="DT13" s="648"/>
      <c r="DU13" s="648"/>
      <c r="DV13" s="648"/>
      <c r="DW13" s="648"/>
      <c r="DX13" s="648"/>
      <c r="DY13" s="648"/>
      <c r="DZ13" s="648"/>
      <c r="EA13" s="648"/>
      <c r="EB13" s="648"/>
      <c r="EC13" s="657"/>
    </row>
    <row r="14" spans="2:143" ht="11.25" customHeight="1" x14ac:dyDescent="0.15">
      <c r="B14" s="644" t="s">
        <v>250</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126</v>
      </c>
      <c r="AA14" s="650"/>
      <c r="AB14" s="650"/>
      <c r="AC14" s="650"/>
      <c r="AD14" s="651" t="s">
        <v>134</v>
      </c>
      <c r="AE14" s="651"/>
      <c r="AF14" s="651"/>
      <c r="AG14" s="651"/>
      <c r="AH14" s="651"/>
      <c r="AI14" s="651"/>
      <c r="AJ14" s="651"/>
      <c r="AK14" s="651"/>
      <c r="AL14" s="652" t="s">
        <v>134</v>
      </c>
      <c r="AM14" s="653"/>
      <c r="AN14" s="653"/>
      <c r="AO14" s="654"/>
      <c r="AP14" s="644" t="s">
        <v>251</v>
      </c>
      <c r="AQ14" s="645"/>
      <c r="AR14" s="645"/>
      <c r="AS14" s="645"/>
      <c r="AT14" s="645"/>
      <c r="AU14" s="645"/>
      <c r="AV14" s="645"/>
      <c r="AW14" s="645"/>
      <c r="AX14" s="645"/>
      <c r="AY14" s="645"/>
      <c r="AZ14" s="645"/>
      <c r="BA14" s="645"/>
      <c r="BB14" s="645"/>
      <c r="BC14" s="645"/>
      <c r="BD14" s="645"/>
      <c r="BE14" s="645"/>
      <c r="BF14" s="646"/>
      <c r="BG14" s="647">
        <v>45896</v>
      </c>
      <c r="BH14" s="648"/>
      <c r="BI14" s="648"/>
      <c r="BJ14" s="648"/>
      <c r="BK14" s="648"/>
      <c r="BL14" s="648"/>
      <c r="BM14" s="648"/>
      <c r="BN14" s="649"/>
      <c r="BO14" s="650">
        <v>2.5</v>
      </c>
      <c r="BP14" s="650"/>
      <c r="BQ14" s="650"/>
      <c r="BR14" s="650"/>
      <c r="BS14" s="656" t="s">
        <v>134</v>
      </c>
      <c r="BT14" s="648"/>
      <c r="BU14" s="648"/>
      <c r="BV14" s="648"/>
      <c r="BW14" s="648"/>
      <c r="BX14" s="648"/>
      <c r="BY14" s="648"/>
      <c r="BZ14" s="648"/>
      <c r="CA14" s="648"/>
      <c r="CB14" s="657"/>
      <c r="CD14" s="662" t="s">
        <v>252</v>
      </c>
      <c r="CE14" s="663"/>
      <c r="CF14" s="663"/>
      <c r="CG14" s="663"/>
      <c r="CH14" s="663"/>
      <c r="CI14" s="663"/>
      <c r="CJ14" s="663"/>
      <c r="CK14" s="663"/>
      <c r="CL14" s="663"/>
      <c r="CM14" s="663"/>
      <c r="CN14" s="663"/>
      <c r="CO14" s="663"/>
      <c r="CP14" s="663"/>
      <c r="CQ14" s="664"/>
      <c r="CR14" s="647">
        <v>486086</v>
      </c>
      <c r="CS14" s="648"/>
      <c r="CT14" s="648"/>
      <c r="CU14" s="648"/>
      <c r="CV14" s="648"/>
      <c r="CW14" s="648"/>
      <c r="CX14" s="648"/>
      <c r="CY14" s="649"/>
      <c r="CZ14" s="650">
        <v>3.1</v>
      </c>
      <c r="DA14" s="650"/>
      <c r="DB14" s="650"/>
      <c r="DC14" s="650"/>
      <c r="DD14" s="656" t="s">
        <v>126</v>
      </c>
      <c r="DE14" s="648"/>
      <c r="DF14" s="648"/>
      <c r="DG14" s="648"/>
      <c r="DH14" s="648"/>
      <c r="DI14" s="648"/>
      <c r="DJ14" s="648"/>
      <c r="DK14" s="648"/>
      <c r="DL14" s="648"/>
      <c r="DM14" s="648"/>
      <c r="DN14" s="648"/>
      <c r="DO14" s="648"/>
      <c r="DP14" s="649"/>
      <c r="DQ14" s="656">
        <v>486086</v>
      </c>
      <c r="DR14" s="648"/>
      <c r="DS14" s="648"/>
      <c r="DT14" s="648"/>
      <c r="DU14" s="648"/>
      <c r="DV14" s="648"/>
      <c r="DW14" s="648"/>
      <c r="DX14" s="648"/>
      <c r="DY14" s="648"/>
      <c r="DZ14" s="648"/>
      <c r="EA14" s="648"/>
      <c r="EB14" s="648"/>
      <c r="EC14" s="657"/>
    </row>
    <row r="15" spans="2:143" ht="11.25" customHeight="1" x14ac:dyDescent="0.15">
      <c r="B15" s="644" t="s">
        <v>253</v>
      </c>
      <c r="C15" s="645"/>
      <c r="D15" s="645"/>
      <c r="E15" s="645"/>
      <c r="F15" s="645"/>
      <c r="G15" s="645"/>
      <c r="H15" s="645"/>
      <c r="I15" s="645"/>
      <c r="J15" s="645"/>
      <c r="K15" s="645"/>
      <c r="L15" s="645"/>
      <c r="M15" s="645"/>
      <c r="N15" s="645"/>
      <c r="O15" s="645"/>
      <c r="P15" s="645"/>
      <c r="Q15" s="646"/>
      <c r="R15" s="647" t="s">
        <v>134</v>
      </c>
      <c r="S15" s="648"/>
      <c r="T15" s="648"/>
      <c r="U15" s="648"/>
      <c r="V15" s="648"/>
      <c r="W15" s="648"/>
      <c r="X15" s="648"/>
      <c r="Y15" s="649"/>
      <c r="Z15" s="650" t="s">
        <v>134</v>
      </c>
      <c r="AA15" s="650"/>
      <c r="AB15" s="650"/>
      <c r="AC15" s="650"/>
      <c r="AD15" s="651" t="s">
        <v>134</v>
      </c>
      <c r="AE15" s="651"/>
      <c r="AF15" s="651"/>
      <c r="AG15" s="651"/>
      <c r="AH15" s="651"/>
      <c r="AI15" s="651"/>
      <c r="AJ15" s="651"/>
      <c r="AK15" s="651"/>
      <c r="AL15" s="652" t="s">
        <v>126</v>
      </c>
      <c r="AM15" s="653"/>
      <c r="AN15" s="653"/>
      <c r="AO15" s="654"/>
      <c r="AP15" s="644" t="s">
        <v>254</v>
      </c>
      <c r="AQ15" s="645"/>
      <c r="AR15" s="645"/>
      <c r="AS15" s="645"/>
      <c r="AT15" s="645"/>
      <c r="AU15" s="645"/>
      <c r="AV15" s="645"/>
      <c r="AW15" s="645"/>
      <c r="AX15" s="645"/>
      <c r="AY15" s="645"/>
      <c r="AZ15" s="645"/>
      <c r="BA15" s="645"/>
      <c r="BB15" s="645"/>
      <c r="BC15" s="645"/>
      <c r="BD15" s="645"/>
      <c r="BE15" s="645"/>
      <c r="BF15" s="646"/>
      <c r="BG15" s="647">
        <v>111178</v>
      </c>
      <c r="BH15" s="648"/>
      <c r="BI15" s="648"/>
      <c r="BJ15" s="648"/>
      <c r="BK15" s="648"/>
      <c r="BL15" s="648"/>
      <c r="BM15" s="648"/>
      <c r="BN15" s="649"/>
      <c r="BO15" s="650">
        <v>6</v>
      </c>
      <c r="BP15" s="650"/>
      <c r="BQ15" s="650"/>
      <c r="BR15" s="650"/>
      <c r="BS15" s="656" t="s">
        <v>126</v>
      </c>
      <c r="BT15" s="648"/>
      <c r="BU15" s="648"/>
      <c r="BV15" s="648"/>
      <c r="BW15" s="648"/>
      <c r="BX15" s="648"/>
      <c r="BY15" s="648"/>
      <c r="BZ15" s="648"/>
      <c r="CA15" s="648"/>
      <c r="CB15" s="657"/>
      <c r="CD15" s="662" t="s">
        <v>255</v>
      </c>
      <c r="CE15" s="663"/>
      <c r="CF15" s="663"/>
      <c r="CG15" s="663"/>
      <c r="CH15" s="663"/>
      <c r="CI15" s="663"/>
      <c r="CJ15" s="663"/>
      <c r="CK15" s="663"/>
      <c r="CL15" s="663"/>
      <c r="CM15" s="663"/>
      <c r="CN15" s="663"/>
      <c r="CO15" s="663"/>
      <c r="CP15" s="663"/>
      <c r="CQ15" s="664"/>
      <c r="CR15" s="647">
        <v>1704855</v>
      </c>
      <c r="CS15" s="648"/>
      <c r="CT15" s="648"/>
      <c r="CU15" s="648"/>
      <c r="CV15" s="648"/>
      <c r="CW15" s="648"/>
      <c r="CX15" s="648"/>
      <c r="CY15" s="649"/>
      <c r="CZ15" s="650">
        <v>10.9</v>
      </c>
      <c r="DA15" s="650"/>
      <c r="DB15" s="650"/>
      <c r="DC15" s="650"/>
      <c r="DD15" s="656">
        <v>1140298</v>
      </c>
      <c r="DE15" s="648"/>
      <c r="DF15" s="648"/>
      <c r="DG15" s="648"/>
      <c r="DH15" s="648"/>
      <c r="DI15" s="648"/>
      <c r="DJ15" s="648"/>
      <c r="DK15" s="648"/>
      <c r="DL15" s="648"/>
      <c r="DM15" s="648"/>
      <c r="DN15" s="648"/>
      <c r="DO15" s="648"/>
      <c r="DP15" s="649"/>
      <c r="DQ15" s="656">
        <v>593590</v>
      </c>
      <c r="DR15" s="648"/>
      <c r="DS15" s="648"/>
      <c r="DT15" s="648"/>
      <c r="DU15" s="648"/>
      <c r="DV15" s="648"/>
      <c r="DW15" s="648"/>
      <c r="DX15" s="648"/>
      <c r="DY15" s="648"/>
      <c r="DZ15" s="648"/>
      <c r="EA15" s="648"/>
      <c r="EB15" s="648"/>
      <c r="EC15" s="657"/>
    </row>
    <row r="16" spans="2:143" ht="11.25" customHeight="1" x14ac:dyDescent="0.15">
      <c r="B16" s="644" t="s">
        <v>256</v>
      </c>
      <c r="C16" s="645"/>
      <c r="D16" s="645"/>
      <c r="E16" s="645"/>
      <c r="F16" s="645"/>
      <c r="G16" s="645"/>
      <c r="H16" s="645"/>
      <c r="I16" s="645"/>
      <c r="J16" s="645"/>
      <c r="K16" s="645"/>
      <c r="L16" s="645"/>
      <c r="M16" s="645"/>
      <c r="N16" s="645"/>
      <c r="O16" s="645"/>
      <c r="P16" s="645"/>
      <c r="Q16" s="646"/>
      <c r="R16" s="647">
        <v>10672</v>
      </c>
      <c r="S16" s="648"/>
      <c r="T16" s="648"/>
      <c r="U16" s="648"/>
      <c r="V16" s="648"/>
      <c r="W16" s="648"/>
      <c r="X16" s="648"/>
      <c r="Y16" s="649"/>
      <c r="Z16" s="650">
        <v>0.1</v>
      </c>
      <c r="AA16" s="650"/>
      <c r="AB16" s="650"/>
      <c r="AC16" s="650"/>
      <c r="AD16" s="651">
        <v>10672</v>
      </c>
      <c r="AE16" s="651"/>
      <c r="AF16" s="651"/>
      <c r="AG16" s="651"/>
      <c r="AH16" s="651"/>
      <c r="AI16" s="651"/>
      <c r="AJ16" s="651"/>
      <c r="AK16" s="651"/>
      <c r="AL16" s="652">
        <v>0.2</v>
      </c>
      <c r="AM16" s="653"/>
      <c r="AN16" s="653"/>
      <c r="AO16" s="654"/>
      <c r="AP16" s="644" t="s">
        <v>257</v>
      </c>
      <c r="AQ16" s="645"/>
      <c r="AR16" s="645"/>
      <c r="AS16" s="645"/>
      <c r="AT16" s="645"/>
      <c r="AU16" s="645"/>
      <c r="AV16" s="645"/>
      <c r="AW16" s="645"/>
      <c r="AX16" s="645"/>
      <c r="AY16" s="645"/>
      <c r="AZ16" s="645"/>
      <c r="BA16" s="645"/>
      <c r="BB16" s="645"/>
      <c r="BC16" s="645"/>
      <c r="BD16" s="645"/>
      <c r="BE16" s="645"/>
      <c r="BF16" s="646"/>
      <c r="BG16" s="647" t="s">
        <v>134</v>
      </c>
      <c r="BH16" s="648"/>
      <c r="BI16" s="648"/>
      <c r="BJ16" s="648"/>
      <c r="BK16" s="648"/>
      <c r="BL16" s="648"/>
      <c r="BM16" s="648"/>
      <c r="BN16" s="649"/>
      <c r="BO16" s="650" t="s">
        <v>134</v>
      </c>
      <c r="BP16" s="650"/>
      <c r="BQ16" s="650"/>
      <c r="BR16" s="650"/>
      <c r="BS16" s="656" t="s">
        <v>126</v>
      </c>
      <c r="BT16" s="648"/>
      <c r="BU16" s="648"/>
      <c r="BV16" s="648"/>
      <c r="BW16" s="648"/>
      <c r="BX16" s="648"/>
      <c r="BY16" s="648"/>
      <c r="BZ16" s="648"/>
      <c r="CA16" s="648"/>
      <c r="CB16" s="657"/>
      <c r="CD16" s="662" t="s">
        <v>258</v>
      </c>
      <c r="CE16" s="663"/>
      <c r="CF16" s="663"/>
      <c r="CG16" s="663"/>
      <c r="CH16" s="663"/>
      <c r="CI16" s="663"/>
      <c r="CJ16" s="663"/>
      <c r="CK16" s="663"/>
      <c r="CL16" s="663"/>
      <c r="CM16" s="663"/>
      <c r="CN16" s="663"/>
      <c r="CO16" s="663"/>
      <c r="CP16" s="663"/>
      <c r="CQ16" s="664"/>
      <c r="CR16" s="647" t="s">
        <v>126</v>
      </c>
      <c r="CS16" s="648"/>
      <c r="CT16" s="648"/>
      <c r="CU16" s="648"/>
      <c r="CV16" s="648"/>
      <c r="CW16" s="648"/>
      <c r="CX16" s="648"/>
      <c r="CY16" s="649"/>
      <c r="CZ16" s="650" t="s">
        <v>126</v>
      </c>
      <c r="DA16" s="650"/>
      <c r="DB16" s="650"/>
      <c r="DC16" s="650"/>
      <c r="DD16" s="656" t="s">
        <v>134</v>
      </c>
      <c r="DE16" s="648"/>
      <c r="DF16" s="648"/>
      <c r="DG16" s="648"/>
      <c r="DH16" s="648"/>
      <c r="DI16" s="648"/>
      <c r="DJ16" s="648"/>
      <c r="DK16" s="648"/>
      <c r="DL16" s="648"/>
      <c r="DM16" s="648"/>
      <c r="DN16" s="648"/>
      <c r="DO16" s="648"/>
      <c r="DP16" s="649"/>
      <c r="DQ16" s="656" t="s">
        <v>134</v>
      </c>
      <c r="DR16" s="648"/>
      <c r="DS16" s="648"/>
      <c r="DT16" s="648"/>
      <c r="DU16" s="648"/>
      <c r="DV16" s="648"/>
      <c r="DW16" s="648"/>
      <c r="DX16" s="648"/>
      <c r="DY16" s="648"/>
      <c r="DZ16" s="648"/>
      <c r="EA16" s="648"/>
      <c r="EB16" s="648"/>
      <c r="EC16" s="657"/>
    </row>
    <row r="17" spans="2:133" ht="11.25" customHeight="1" x14ac:dyDescent="0.15">
      <c r="B17" s="644" t="s">
        <v>259</v>
      </c>
      <c r="C17" s="645"/>
      <c r="D17" s="645"/>
      <c r="E17" s="645"/>
      <c r="F17" s="645"/>
      <c r="G17" s="645"/>
      <c r="H17" s="645"/>
      <c r="I17" s="645"/>
      <c r="J17" s="645"/>
      <c r="K17" s="645"/>
      <c r="L17" s="645"/>
      <c r="M17" s="645"/>
      <c r="N17" s="645"/>
      <c r="O17" s="645"/>
      <c r="P17" s="645"/>
      <c r="Q17" s="646"/>
      <c r="R17" s="647">
        <v>34792</v>
      </c>
      <c r="S17" s="648"/>
      <c r="T17" s="648"/>
      <c r="U17" s="648"/>
      <c r="V17" s="648"/>
      <c r="W17" s="648"/>
      <c r="X17" s="648"/>
      <c r="Y17" s="649"/>
      <c r="Z17" s="650">
        <v>0.2</v>
      </c>
      <c r="AA17" s="650"/>
      <c r="AB17" s="650"/>
      <c r="AC17" s="650"/>
      <c r="AD17" s="651">
        <v>34792</v>
      </c>
      <c r="AE17" s="651"/>
      <c r="AF17" s="651"/>
      <c r="AG17" s="651"/>
      <c r="AH17" s="651"/>
      <c r="AI17" s="651"/>
      <c r="AJ17" s="651"/>
      <c r="AK17" s="651"/>
      <c r="AL17" s="652">
        <v>0.6</v>
      </c>
      <c r="AM17" s="653"/>
      <c r="AN17" s="653"/>
      <c r="AO17" s="654"/>
      <c r="AP17" s="644" t="s">
        <v>260</v>
      </c>
      <c r="AQ17" s="645"/>
      <c r="AR17" s="645"/>
      <c r="AS17" s="645"/>
      <c r="AT17" s="645"/>
      <c r="AU17" s="645"/>
      <c r="AV17" s="645"/>
      <c r="AW17" s="645"/>
      <c r="AX17" s="645"/>
      <c r="AY17" s="645"/>
      <c r="AZ17" s="645"/>
      <c r="BA17" s="645"/>
      <c r="BB17" s="645"/>
      <c r="BC17" s="645"/>
      <c r="BD17" s="645"/>
      <c r="BE17" s="645"/>
      <c r="BF17" s="646"/>
      <c r="BG17" s="647" t="s">
        <v>134</v>
      </c>
      <c r="BH17" s="648"/>
      <c r="BI17" s="648"/>
      <c r="BJ17" s="648"/>
      <c r="BK17" s="648"/>
      <c r="BL17" s="648"/>
      <c r="BM17" s="648"/>
      <c r="BN17" s="649"/>
      <c r="BO17" s="650" t="s">
        <v>134</v>
      </c>
      <c r="BP17" s="650"/>
      <c r="BQ17" s="650"/>
      <c r="BR17" s="650"/>
      <c r="BS17" s="656" t="s">
        <v>126</v>
      </c>
      <c r="BT17" s="648"/>
      <c r="BU17" s="648"/>
      <c r="BV17" s="648"/>
      <c r="BW17" s="648"/>
      <c r="BX17" s="648"/>
      <c r="BY17" s="648"/>
      <c r="BZ17" s="648"/>
      <c r="CA17" s="648"/>
      <c r="CB17" s="657"/>
      <c r="CD17" s="662" t="s">
        <v>261</v>
      </c>
      <c r="CE17" s="663"/>
      <c r="CF17" s="663"/>
      <c r="CG17" s="663"/>
      <c r="CH17" s="663"/>
      <c r="CI17" s="663"/>
      <c r="CJ17" s="663"/>
      <c r="CK17" s="663"/>
      <c r="CL17" s="663"/>
      <c r="CM17" s="663"/>
      <c r="CN17" s="663"/>
      <c r="CO17" s="663"/>
      <c r="CP17" s="663"/>
      <c r="CQ17" s="664"/>
      <c r="CR17" s="647">
        <v>1041370</v>
      </c>
      <c r="CS17" s="648"/>
      <c r="CT17" s="648"/>
      <c r="CU17" s="648"/>
      <c r="CV17" s="648"/>
      <c r="CW17" s="648"/>
      <c r="CX17" s="648"/>
      <c r="CY17" s="649"/>
      <c r="CZ17" s="650">
        <v>6.7</v>
      </c>
      <c r="DA17" s="650"/>
      <c r="DB17" s="650"/>
      <c r="DC17" s="650"/>
      <c r="DD17" s="656" t="s">
        <v>126</v>
      </c>
      <c r="DE17" s="648"/>
      <c r="DF17" s="648"/>
      <c r="DG17" s="648"/>
      <c r="DH17" s="648"/>
      <c r="DI17" s="648"/>
      <c r="DJ17" s="648"/>
      <c r="DK17" s="648"/>
      <c r="DL17" s="648"/>
      <c r="DM17" s="648"/>
      <c r="DN17" s="648"/>
      <c r="DO17" s="648"/>
      <c r="DP17" s="649"/>
      <c r="DQ17" s="656">
        <v>996420</v>
      </c>
      <c r="DR17" s="648"/>
      <c r="DS17" s="648"/>
      <c r="DT17" s="648"/>
      <c r="DU17" s="648"/>
      <c r="DV17" s="648"/>
      <c r="DW17" s="648"/>
      <c r="DX17" s="648"/>
      <c r="DY17" s="648"/>
      <c r="DZ17" s="648"/>
      <c r="EA17" s="648"/>
      <c r="EB17" s="648"/>
      <c r="EC17" s="657"/>
    </row>
    <row r="18" spans="2:133" ht="11.25" customHeight="1" x14ac:dyDescent="0.15">
      <c r="B18" s="644" t="s">
        <v>262</v>
      </c>
      <c r="C18" s="645"/>
      <c r="D18" s="645"/>
      <c r="E18" s="645"/>
      <c r="F18" s="645"/>
      <c r="G18" s="645"/>
      <c r="H18" s="645"/>
      <c r="I18" s="645"/>
      <c r="J18" s="645"/>
      <c r="K18" s="645"/>
      <c r="L18" s="645"/>
      <c r="M18" s="645"/>
      <c r="N18" s="645"/>
      <c r="O18" s="645"/>
      <c r="P18" s="645"/>
      <c r="Q18" s="646"/>
      <c r="R18" s="647">
        <v>9607</v>
      </c>
      <c r="S18" s="648"/>
      <c r="T18" s="648"/>
      <c r="U18" s="648"/>
      <c r="V18" s="648"/>
      <c r="W18" s="648"/>
      <c r="X18" s="648"/>
      <c r="Y18" s="649"/>
      <c r="Z18" s="650">
        <v>0.1</v>
      </c>
      <c r="AA18" s="650"/>
      <c r="AB18" s="650"/>
      <c r="AC18" s="650"/>
      <c r="AD18" s="651">
        <v>9607</v>
      </c>
      <c r="AE18" s="651"/>
      <c r="AF18" s="651"/>
      <c r="AG18" s="651"/>
      <c r="AH18" s="651"/>
      <c r="AI18" s="651"/>
      <c r="AJ18" s="651"/>
      <c r="AK18" s="651"/>
      <c r="AL18" s="652">
        <v>0.2</v>
      </c>
      <c r="AM18" s="653"/>
      <c r="AN18" s="653"/>
      <c r="AO18" s="654"/>
      <c r="AP18" s="644" t="s">
        <v>263</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126</v>
      </c>
      <c r="BP18" s="650"/>
      <c r="BQ18" s="650"/>
      <c r="BR18" s="650"/>
      <c r="BS18" s="656" t="s">
        <v>126</v>
      </c>
      <c r="BT18" s="648"/>
      <c r="BU18" s="648"/>
      <c r="BV18" s="648"/>
      <c r="BW18" s="648"/>
      <c r="BX18" s="648"/>
      <c r="BY18" s="648"/>
      <c r="BZ18" s="648"/>
      <c r="CA18" s="648"/>
      <c r="CB18" s="657"/>
      <c r="CD18" s="662" t="s">
        <v>264</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134</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265</v>
      </c>
      <c r="C19" s="645"/>
      <c r="D19" s="645"/>
      <c r="E19" s="645"/>
      <c r="F19" s="645"/>
      <c r="G19" s="645"/>
      <c r="H19" s="645"/>
      <c r="I19" s="645"/>
      <c r="J19" s="645"/>
      <c r="K19" s="645"/>
      <c r="L19" s="645"/>
      <c r="M19" s="645"/>
      <c r="N19" s="645"/>
      <c r="O19" s="645"/>
      <c r="P19" s="645"/>
      <c r="Q19" s="646"/>
      <c r="R19" s="647">
        <v>9607</v>
      </c>
      <c r="S19" s="648"/>
      <c r="T19" s="648"/>
      <c r="U19" s="648"/>
      <c r="V19" s="648"/>
      <c r="W19" s="648"/>
      <c r="X19" s="648"/>
      <c r="Y19" s="649"/>
      <c r="Z19" s="650">
        <v>0.1</v>
      </c>
      <c r="AA19" s="650"/>
      <c r="AB19" s="650"/>
      <c r="AC19" s="650"/>
      <c r="AD19" s="651">
        <v>9607</v>
      </c>
      <c r="AE19" s="651"/>
      <c r="AF19" s="651"/>
      <c r="AG19" s="651"/>
      <c r="AH19" s="651"/>
      <c r="AI19" s="651"/>
      <c r="AJ19" s="651"/>
      <c r="AK19" s="651"/>
      <c r="AL19" s="652">
        <v>0.2</v>
      </c>
      <c r="AM19" s="653"/>
      <c r="AN19" s="653"/>
      <c r="AO19" s="654"/>
      <c r="AP19" s="644" t="s">
        <v>266</v>
      </c>
      <c r="AQ19" s="645"/>
      <c r="AR19" s="645"/>
      <c r="AS19" s="645"/>
      <c r="AT19" s="645"/>
      <c r="AU19" s="645"/>
      <c r="AV19" s="645"/>
      <c r="AW19" s="645"/>
      <c r="AX19" s="645"/>
      <c r="AY19" s="645"/>
      <c r="AZ19" s="645"/>
      <c r="BA19" s="645"/>
      <c r="BB19" s="645"/>
      <c r="BC19" s="645"/>
      <c r="BD19" s="645"/>
      <c r="BE19" s="645"/>
      <c r="BF19" s="646"/>
      <c r="BG19" s="647">
        <v>60112</v>
      </c>
      <c r="BH19" s="648"/>
      <c r="BI19" s="648"/>
      <c r="BJ19" s="648"/>
      <c r="BK19" s="648"/>
      <c r="BL19" s="648"/>
      <c r="BM19" s="648"/>
      <c r="BN19" s="649"/>
      <c r="BO19" s="650">
        <v>3.2</v>
      </c>
      <c r="BP19" s="650"/>
      <c r="BQ19" s="650"/>
      <c r="BR19" s="650"/>
      <c r="BS19" s="656" t="s">
        <v>126</v>
      </c>
      <c r="BT19" s="648"/>
      <c r="BU19" s="648"/>
      <c r="BV19" s="648"/>
      <c r="BW19" s="648"/>
      <c r="BX19" s="648"/>
      <c r="BY19" s="648"/>
      <c r="BZ19" s="648"/>
      <c r="CA19" s="648"/>
      <c r="CB19" s="657"/>
      <c r="CD19" s="662" t="s">
        <v>267</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134</v>
      </c>
      <c r="DA19" s="650"/>
      <c r="DB19" s="650"/>
      <c r="DC19" s="650"/>
      <c r="DD19" s="656" t="s">
        <v>126</v>
      </c>
      <c r="DE19" s="648"/>
      <c r="DF19" s="648"/>
      <c r="DG19" s="648"/>
      <c r="DH19" s="648"/>
      <c r="DI19" s="648"/>
      <c r="DJ19" s="648"/>
      <c r="DK19" s="648"/>
      <c r="DL19" s="648"/>
      <c r="DM19" s="648"/>
      <c r="DN19" s="648"/>
      <c r="DO19" s="648"/>
      <c r="DP19" s="649"/>
      <c r="DQ19" s="656" t="s">
        <v>134</v>
      </c>
      <c r="DR19" s="648"/>
      <c r="DS19" s="648"/>
      <c r="DT19" s="648"/>
      <c r="DU19" s="648"/>
      <c r="DV19" s="648"/>
      <c r="DW19" s="648"/>
      <c r="DX19" s="648"/>
      <c r="DY19" s="648"/>
      <c r="DZ19" s="648"/>
      <c r="EA19" s="648"/>
      <c r="EB19" s="648"/>
      <c r="EC19" s="657"/>
    </row>
    <row r="20" spans="2:133" ht="11.25" customHeight="1" x14ac:dyDescent="0.15">
      <c r="B20" s="644" t="s">
        <v>268</v>
      </c>
      <c r="C20" s="645"/>
      <c r="D20" s="645"/>
      <c r="E20" s="645"/>
      <c r="F20" s="645"/>
      <c r="G20" s="645"/>
      <c r="H20" s="645"/>
      <c r="I20" s="645"/>
      <c r="J20" s="645"/>
      <c r="K20" s="645"/>
      <c r="L20" s="645"/>
      <c r="M20" s="645"/>
      <c r="N20" s="645"/>
      <c r="O20" s="645"/>
      <c r="P20" s="645"/>
      <c r="Q20" s="646"/>
      <c r="R20" s="647" t="s">
        <v>134</v>
      </c>
      <c r="S20" s="648"/>
      <c r="T20" s="648"/>
      <c r="U20" s="648"/>
      <c r="V20" s="648"/>
      <c r="W20" s="648"/>
      <c r="X20" s="648"/>
      <c r="Y20" s="649"/>
      <c r="Z20" s="650" t="s">
        <v>134</v>
      </c>
      <c r="AA20" s="650"/>
      <c r="AB20" s="650"/>
      <c r="AC20" s="650"/>
      <c r="AD20" s="651" t="s">
        <v>134</v>
      </c>
      <c r="AE20" s="651"/>
      <c r="AF20" s="651"/>
      <c r="AG20" s="651"/>
      <c r="AH20" s="651"/>
      <c r="AI20" s="651"/>
      <c r="AJ20" s="651"/>
      <c r="AK20" s="651"/>
      <c r="AL20" s="652" t="s">
        <v>126</v>
      </c>
      <c r="AM20" s="653"/>
      <c r="AN20" s="653"/>
      <c r="AO20" s="654"/>
      <c r="AP20" s="644" t="s">
        <v>269</v>
      </c>
      <c r="AQ20" s="645"/>
      <c r="AR20" s="645"/>
      <c r="AS20" s="645"/>
      <c r="AT20" s="645"/>
      <c r="AU20" s="645"/>
      <c r="AV20" s="645"/>
      <c r="AW20" s="645"/>
      <c r="AX20" s="645"/>
      <c r="AY20" s="645"/>
      <c r="AZ20" s="645"/>
      <c r="BA20" s="645"/>
      <c r="BB20" s="645"/>
      <c r="BC20" s="645"/>
      <c r="BD20" s="645"/>
      <c r="BE20" s="645"/>
      <c r="BF20" s="646"/>
      <c r="BG20" s="647">
        <v>60112</v>
      </c>
      <c r="BH20" s="648"/>
      <c r="BI20" s="648"/>
      <c r="BJ20" s="648"/>
      <c r="BK20" s="648"/>
      <c r="BL20" s="648"/>
      <c r="BM20" s="648"/>
      <c r="BN20" s="649"/>
      <c r="BO20" s="650">
        <v>3.2</v>
      </c>
      <c r="BP20" s="650"/>
      <c r="BQ20" s="650"/>
      <c r="BR20" s="650"/>
      <c r="BS20" s="656" t="s">
        <v>134</v>
      </c>
      <c r="BT20" s="648"/>
      <c r="BU20" s="648"/>
      <c r="BV20" s="648"/>
      <c r="BW20" s="648"/>
      <c r="BX20" s="648"/>
      <c r="BY20" s="648"/>
      <c r="BZ20" s="648"/>
      <c r="CA20" s="648"/>
      <c r="CB20" s="657"/>
      <c r="CD20" s="662" t="s">
        <v>270</v>
      </c>
      <c r="CE20" s="663"/>
      <c r="CF20" s="663"/>
      <c r="CG20" s="663"/>
      <c r="CH20" s="663"/>
      <c r="CI20" s="663"/>
      <c r="CJ20" s="663"/>
      <c r="CK20" s="663"/>
      <c r="CL20" s="663"/>
      <c r="CM20" s="663"/>
      <c r="CN20" s="663"/>
      <c r="CO20" s="663"/>
      <c r="CP20" s="663"/>
      <c r="CQ20" s="664"/>
      <c r="CR20" s="647">
        <v>15641172</v>
      </c>
      <c r="CS20" s="648"/>
      <c r="CT20" s="648"/>
      <c r="CU20" s="648"/>
      <c r="CV20" s="648"/>
      <c r="CW20" s="648"/>
      <c r="CX20" s="648"/>
      <c r="CY20" s="649"/>
      <c r="CZ20" s="650">
        <v>100</v>
      </c>
      <c r="DA20" s="650"/>
      <c r="DB20" s="650"/>
      <c r="DC20" s="650"/>
      <c r="DD20" s="656">
        <v>2086156</v>
      </c>
      <c r="DE20" s="648"/>
      <c r="DF20" s="648"/>
      <c r="DG20" s="648"/>
      <c r="DH20" s="648"/>
      <c r="DI20" s="648"/>
      <c r="DJ20" s="648"/>
      <c r="DK20" s="648"/>
      <c r="DL20" s="648"/>
      <c r="DM20" s="648"/>
      <c r="DN20" s="648"/>
      <c r="DO20" s="648"/>
      <c r="DP20" s="649"/>
      <c r="DQ20" s="656">
        <v>7190756</v>
      </c>
      <c r="DR20" s="648"/>
      <c r="DS20" s="648"/>
      <c r="DT20" s="648"/>
      <c r="DU20" s="648"/>
      <c r="DV20" s="648"/>
      <c r="DW20" s="648"/>
      <c r="DX20" s="648"/>
      <c r="DY20" s="648"/>
      <c r="DZ20" s="648"/>
      <c r="EA20" s="648"/>
      <c r="EB20" s="648"/>
      <c r="EC20" s="657"/>
    </row>
    <row r="21" spans="2:133" ht="11.25" customHeight="1" x14ac:dyDescent="0.15">
      <c r="B21" s="644" t="s">
        <v>271</v>
      </c>
      <c r="C21" s="645"/>
      <c r="D21" s="645"/>
      <c r="E21" s="645"/>
      <c r="F21" s="645"/>
      <c r="G21" s="645"/>
      <c r="H21" s="645"/>
      <c r="I21" s="645"/>
      <c r="J21" s="645"/>
      <c r="K21" s="645"/>
      <c r="L21" s="645"/>
      <c r="M21" s="645"/>
      <c r="N21" s="645"/>
      <c r="O21" s="645"/>
      <c r="P21" s="645"/>
      <c r="Q21" s="646"/>
      <c r="R21" s="647" t="s">
        <v>126</v>
      </c>
      <c r="S21" s="648"/>
      <c r="T21" s="648"/>
      <c r="U21" s="648"/>
      <c r="V21" s="648"/>
      <c r="W21" s="648"/>
      <c r="X21" s="648"/>
      <c r="Y21" s="649"/>
      <c r="Z21" s="650" t="s">
        <v>134</v>
      </c>
      <c r="AA21" s="650"/>
      <c r="AB21" s="650"/>
      <c r="AC21" s="650"/>
      <c r="AD21" s="651" t="s">
        <v>126</v>
      </c>
      <c r="AE21" s="651"/>
      <c r="AF21" s="651"/>
      <c r="AG21" s="651"/>
      <c r="AH21" s="651"/>
      <c r="AI21" s="651"/>
      <c r="AJ21" s="651"/>
      <c r="AK21" s="651"/>
      <c r="AL21" s="652" t="s">
        <v>134</v>
      </c>
      <c r="AM21" s="653"/>
      <c r="AN21" s="653"/>
      <c r="AO21" s="654"/>
      <c r="AP21" s="666" t="s">
        <v>272</v>
      </c>
      <c r="AQ21" s="667"/>
      <c r="AR21" s="667"/>
      <c r="AS21" s="667"/>
      <c r="AT21" s="667"/>
      <c r="AU21" s="667"/>
      <c r="AV21" s="667"/>
      <c r="AW21" s="667"/>
      <c r="AX21" s="667"/>
      <c r="AY21" s="667"/>
      <c r="AZ21" s="667"/>
      <c r="BA21" s="667"/>
      <c r="BB21" s="667"/>
      <c r="BC21" s="667"/>
      <c r="BD21" s="667"/>
      <c r="BE21" s="667"/>
      <c r="BF21" s="668"/>
      <c r="BG21" s="647">
        <v>800</v>
      </c>
      <c r="BH21" s="648"/>
      <c r="BI21" s="648"/>
      <c r="BJ21" s="648"/>
      <c r="BK21" s="648"/>
      <c r="BL21" s="648"/>
      <c r="BM21" s="648"/>
      <c r="BN21" s="649"/>
      <c r="BO21" s="650">
        <v>0</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273</v>
      </c>
      <c r="C22" s="645"/>
      <c r="D22" s="645"/>
      <c r="E22" s="645"/>
      <c r="F22" s="645"/>
      <c r="G22" s="645"/>
      <c r="H22" s="645"/>
      <c r="I22" s="645"/>
      <c r="J22" s="645"/>
      <c r="K22" s="645"/>
      <c r="L22" s="645"/>
      <c r="M22" s="645"/>
      <c r="N22" s="645"/>
      <c r="O22" s="645"/>
      <c r="P22" s="645"/>
      <c r="Q22" s="646"/>
      <c r="R22" s="647">
        <v>3608874</v>
      </c>
      <c r="S22" s="648"/>
      <c r="T22" s="648"/>
      <c r="U22" s="648"/>
      <c r="V22" s="648"/>
      <c r="W22" s="648"/>
      <c r="X22" s="648"/>
      <c r="Y22" s="649"/>
      <c r="Z22" s="650">
        <v>22.6</v>
      </c>
      <c r="AA22" s="650"/>
      <c r="AB22" s="650"/>
      <c r="AC22" s="650"/>
      <c r="AD22" s="651">
        <v>3357413</v>
      </c>
      <c r="AE22" s="651"/>
      <c r="AF22" s="651"/>
      <c r="AG22" s="651"/>
      <c r="AH22" s="651"/>
      <c r="AI22" s="651"/>
      <c r="AJ22" s="651"/>
      <c r="AK22" s="651"/>
      <c r="AL22" s="652">
        <v>57.9</v>
      </c>
      <c r="AM22" s="653"/>
      <c r="AN22" s="653"/>
      <c r="AO22" s="654"/>
      <c r="AP22" s="666" t="s">
        <v>274</v>
      </c>
      <c r="AQ22" s="667"/>
      <c r="AR22" s="667"/>
      <c r="AS22" s="667"/>
      <c r="AT22" s="667"/>
      <c r="AU22" s="667"/>
      <c r="AV22" s="667"/>
      <c r="AW22" s="667"/>
      <c r="AX22" s="667"/>
      <c r="AY22" s="667"/>
      <c r="AZ22" s="667"/>
      <c r="BA22" s="667"/>
      <c r="BB22" s="667"/>
      <c r="BC22" s="667"/>
      <c r="BD22" s="667"/>
      <c r="BE22" s="667"/>
      <c r="BF22" s="668"/>
      <c r="BG22" s="647" t="s">
        <v>134</v>
      </c>
      <c r="BH22" s="648"/>
      <c r="BI22" s="648"/>
      <c r="BJ22" s="648"/>
      <c r="BK22" s="648"/>
      <c r="BL22" s="648"/>
      <c r="BM22" s="648"/>
      <c r="BN22" s="649"/>
      <c r="BO22" s="650" t="s">
        <v>134</v>
      </c>
      <c r="BP22" s="650"/>
      <c r="BQ22" s="650"/>
      <c r="BR22" s="650"/>
      <c r="BS22" s="656" t="s">
        <v>126</v>
      </c>
      <c r="BT22" s="648"/>
      <c r="BU22" s="648"/>
      <c r="BV22" s="648"/>
      <c r="BW22" s="648"/>
      <c r="BX22" s="648"/>
      <c r="BY22" s="648"/>
      <c r="BZ22" s="648"/>
      <c r="CA22" s="648"/>
      <c r="CB22" s="657"/>
      <c r="CD22" s="629" t="s">
        <v>275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276</v>
      </c>
      <c r="C23" s="645"/>
      <c r="D23" s="645"/>
      <c r="E23" s="645"/>
      <c r="F23" s="645"/>
      <c r="G23" s="645"/>
      <c r="H23" s="645"/>
      <c r="I23" s="645"/>
      <c r="J23" s="645"/>
      <c r="K23" s="645"/>
      <c r="L23" s="645"/>
      <c r="M23" s="645"/>
      <c r="N23" s="645"/>
      <c r="O23" s="645"/>
      <c r="P23" s="645"/>
      <c r="Q23" s="646"/>
      <c r="R23" s="647">
        <v>3357413</v>
      </c>
      <c r="S23" s="648"/>
      <c r="T23" s="648"/>
      <c r="U23" s="648"/>
      <c r="V23" s="648"/>
      <c r="W23" s="648"/>
      <c r="X23" s="648"/>
      <c r="Y23" s="649"/>
      <c r="Z23" s="650">
        <v>21</v>
      </c>
      <c r="AA23" s="650"/>
      <c r="AB23" s="650"/>
      <c r="AC23" s="650"/>
      <c r="AD23" s="651">
        <v>3357413</v>
      </c>
      <c r="AE23" s="651"/>
      <c r="AF23" s="651"/>
      <c r="AG23" s="651"/>
      <c r="AH23" s="651"/>
      <c r="AI23" s="651"/>
      <c r="AJ23" s="651"/>
      <c r="AK23" s="651"/>
      <c r="AL23" s="652">
        <v>57.9</v>
      </c>
      <c r="AM23" s="653"/>
      <c r="AN23" s="653"/>
      <c r="AO23" s="654"/>
      <c r="AP23" s="666" t="s">
        <v>277</v>
      </c>
      <c r="AQ23" s="667"/>
      <c r="AR23" s="667"/>
      <c r="AS23" s="667"/>
      <c r="AT23" s="667"/>
      <c r="AU23" s="667"/>
      <c r="AV23" s="667"/>
      <c r="AW23" s="667"/>
      <c r="AX23" s="667"/>
      <c r="AY23" s="667"/>
      <c r="AZ23" s="667"/>
      <c r="BA23" s="667"/>
      <c r="BB23" s="667"/>
      <c r="BC23" s="667"/>
      <c r="BD23" s="667"/>
      <c r="BE23" s="667"/>
      <c r="BF23" s="668"/>
      <c r="BG23" s="647">
        <v>59312</v>
      </c>
      <c r="BH23" s="648"/>
      <c r="BI23" s="648"/>
      <c r="BJ23" s="648"/>
      <c r="BK23" s="648"/>
      <c r="BL23" s="648"/>
      <c r="BM23" s="648"/>
      <c r="BN23" s="649"/>
      <c r="BO23" s="650">
        <v>3.2</v>
      </c>
      <c r="BP23" s="650"/>
      <c r="BQ23" s="650"/>
      <c r="BR23" s="650"/>
      <c r="BS23" s="656" t="s">
        <v>134</v>
      </c>
      <c r="BT23" s="648"/>
      <c r="BU23" s="648"/>
      <c r="BV23" s="648"/>
      <c r="BW23" s="648"/>
      <c r="BX23" s="648"/>
      <c r="BY23" s="648"/>
      <c r="BZ23" s="648"/>
      <c r="CA23" s="648"/>
      <c r="CB23" s="657"/>
      <c r="CD23" s="629" t="s">
        <v>217</v>
      </c>
      <c r="CE23" s="630"/>
      <c r="CF23" s="630"/>
      <c r="CG23" s="630"/>
      <c r="CH23" s="630"/>
      <c r="CI23" s="630"/>
      <c r="CJ23" s="630"/>
      <c r="CK23" s="630"/>
      <c r="CL23" s="630"/>
      <c r="CM23" s="630"/>
      <c r="CN23" s="630"/>
      <c r="CO23" s="630"/>
      <c r="CP23" s="630"/>
      <c r="CQ23" s="631"/>
      <c r="CR23" s="629" t="s">
        <v>278</v>
      </c>
      <c r="CS23" s="630"/>
      <c r="CT23" s="630"/>
      <c r="CU23" s="630"/>
      <c r="CV23" s="630"/>
      <c r="CW23" s="630"/>
      <c r="CX23" s="630"/>
      <c r="CY23" s="631"/>
      <c r="CZ23" s="629" t="s">
        <v>279</v>
      </c>
      <c r="DA23" s="630"/>
      <c r="DB23" s="630"/>
      <c r="DC23" s="631"/>
      <c r="DD23" s="629" t="s">
        <v>280</v>
      </c>
      <c r="DE23" s="630"/>
      <c r="DF23" s="630"/>
      <c r="DG23" s="630"/>
      <c r="DH23" s="630"/>
      <c r="DI23" s="630"/>
      <c r="DJ23" s="630"/>
      <c r="DK23" s="631"/>
      <c r="DL23" s="678" t="s">
        <v>281</v>
      </c>
      <c r="DM23" s="679"/>
      <c r="DN23" s="679"/>
      <c r="DO23" s="679"/>
      <c r="DP23" s="679"/>
      <c r="DQ23" s="679"/>
      <c r="DR23" s="679"/>
      <c r="DS23" s="679"/>
      <c r="DT23" s="679"/>
      <c r="DU23" s="679"/>
      <c r="DV23" s="680"/>
      <c r="DW23" s="629" t="s">
        <v>282</v>
      </c>
      <c r="DX23" s="630"/>
      <c r="DY23" s="630"/>
      <c r="DZ23" s="630"/>
      <c r="EA23" s="630"/>
      <c r="EB23" s="630"/>
      <c r="EC23" s="631"/>
    </row>
    <row r="24" spans="2:133" ht="11.25" customHeight="1" x14ac:dyDescent="0.15">
      <c r="B24" s="644" t="s">
        <v>283</v>
      </c>
      <c r="C24" s="645"/>
      <c r="D24" s="645"/>
      <c r="E24" s="645"/>
      <c r="F24" s="645"/>
      <c r="G24" s="645"/>
      <c r="H24" s="645"/>
      <c r="I24" s="645"/>
      <c r="J24" s="645"/>
      <c r="K24" s="645"/>
      <c r="L24" s="645"/>
      <c r="M24" s="645"/>
      <c r="N24" s="645"/>
      <c r="O24" s="645"/>
      <c r="P24" s="645"/>
      <c r="Q24" s="646"/>
      <c r="R24" s="647">
        <v>251461</v>
      </c>
      <c r="S24" s="648"/>
      <c r="T24" s="648"/>
      <c r="U24" s="648"/>
      <c r="V24" s="648"/>
      <c r="W24" s="648"/>
      <c r="X24" s="648"/>
      <c r="Y24" s="649"/>
      <c r="Z24" s="650">
        <v>1.6</v>
      </c>
      <c r="AA24" s="650"/>
      <c r="AB24" s="650"/>
      <c r="AC24" s="650"/>
      <c r="AD24" s="651" t="s">
        <v>134</v>
      </c>
      <c r="AE24" s="651"/>
      <c r="AF24" s="651"/>
      <c r="AG24" s="651"/>
      <c r="AH24" s="651"/>
      <c r="AI24" s="651"/>
      <c r="AJ24" s="651"/>
      <c r="AK24" s="651"/>
      <c r="AL24" s="652" t="s">
        <v>134</v>
      </c>
      <c r="AM24" s="653"/>
      <c r="AN24" s="653"/>
      <c r="AO24" s="654"/>
      <c r="AP24" s="666" t="s">
        <v>284</v>
      </c>
      <c r="AQ24" s="667"/>
      <c r="AR24" s="667"/>
      <c r="AS24" s="667"/>
      <c r="AT24" s="667"/>
      <c r="AU24" s="667"/>
      <c r="AV24" s="667"/>
      <c r="AW24" s="667"/>
      <c r="AX24" s="667"/>
      <c r="AY24" s="667"/>
      <c r="AZ24" s="667"/>
      <c r="BA24" s="667"/>
      <c r="BB24" s="667"/>
      <c r="BC24" s="667"/>
      <c r="BD24" s="667"/>
      <c r="BE24" s="667"/>
      <c r="BF24" s="668"/>
      <c r="BG24" s="647" t="s">
        <v>134</v>
      </c>
      <c r="BH24" s="648"/>
      <c r="BI24" s="648"/>
      <c r="BJ24" s="648"/>
      <c r="BK24" s="648"/>
      <c r="BL24" s="648"/>
      <c r="BM24" s="648"/>
      <c r="BN24" s="649"/>
      <c r="BO24" s="650" t="s">
        <v>134</v>
      </c>
      <c r="BP24" s="650"/>
      <c r="BQ24" s="650"/>
      <c r="BR24" s="650"/>
      <c r="BS24" s="656" t="s">
        <v>134</v>
      </c>
      <c r="BT24" s="648"/>
      <c r="BU24" s="648"/>
      <c r="BV24" s="648"/>
      <c r="BW24" s="648"/>
      <c r="BX24" s="648"/>
      <c r="BY24" s="648"/>
      <c r="BZ24" s="648"/>
      <c r="CA24" s="648"/>
      <c r="CB24" s="657"/>
      <c r="CD24" s="658" t="s">
        <v>285</v>
      </c>
      <c r="CE24" s="659"/>
      <c r="CF24" s="659"/>
      <c r="CG24" s="659"/>
      <c r="CH24" s="659"/>
      <c r="CI24" s="659"/>
      <c r="CJ24" s="659"/>
      <c r="CK24" s="659"/>
      <c r="CL24" s="659"/>
      <c r="CM24" s="659"/>
      <c r="CN24" s="659"/>
      <c r="CO24" s="659"/>
      <c r="CP24" s="659"/>
      <c r="CQ24" s="660"/>
      <c r="CR24" s="636">
        <v>3471361</v>
      </c>
      <c r="CS24" s="637"/>
      <c r="CT24" s="637"/>
      <c r="CU24" s="637"/>
      <c r="CV24" s="637"/>
      <c r="CW24" s="637"/>
      <c r="CX24" s="637"/>
      <c r="CY24" s="638"/>
      <c r="CZ24" s="641">
        <v>22.2</v>
      </c>
      <c r="DA24" s="642"/>
      <c r="DB24" s="642"/>
      <c r="DC24" s="661"/>
      <c r="DD24" s="685">
        <v>2671436</v>
      </c>
      <c r="DE24" s="637"/>
      <c r="DF24" s="637"/>
      <c r="DG24" s="637"/>
      <c r="DH24" s="637"/>
      <c r="DI24" s="637"/>
      <c r="DJ24" s="637"/>
      <c r="DK24" s="638"/>
      <c r="DL24" s="685">
        <v>2648392</v>
      </c>
      <c r="DM24" s="637"/>
      <c r="DN24" s="637"/>
      <c r="DO24" s="637"/>
      <c r="DP24" s="637"/>
      <c r="DQ24" s="637"/>
      <c r="DR24" s="637"/>
      <c r="DS24" s="637"/>
      <c r="DT24" s="637"/>
      <c r="DU24" s="637"/>
      <c r="DV24" s="638"/>
      <c r="DW24" s="641">
        <v>44.1</v>
      </c>
      <c r="DX24" s="642"/>
      <c r="DY24" s="642"/>
      <c r="DZ24" s="642"/>
      <c r="EA24" s="642"/>
      <c r="EB24" s="642"/>
      <c r="EC24" s="643"/>
    </row>
    <row r="25" spans="2:133" ht="11.25" customHeight="1" x14ac:dyDescent="0.15">
      <c r="B25" s="644" t="s">
        <v>286</v>
      </c>
      <c r="C25" s="645"/>
      <c r="D25" s="645"/>
      <c r="E25" s="645"/>
      <c r="F25" s="645"/>
      <c r="G25" s="645"/>
      <c r="H25" s="645"/>
      <c r="I25" s="645"/>
      <c r="J25" s="645"/>
      <c r="K25" s="645"/>
      <c r="L25" s="645"/>
      <c r="M25" s="645"/>
      <c r="N25" s="645"/>
      <c r="O25" s="645"/>
      <c r="P25" s="645"/>
      <c r="Q25" s="646"/>
      <c r="R25" s="647" t="s">
        <v>134</v>
      </c>
      <c r="S25" s="648"/>
      <c r="T25" s="648"/>
      <c r="U25" s="648"/>
      <c r="V25" s="648"/>
      <c r="W25" s="648"/>
      <c r="X25" s="648"/>
      <c r="Y25" s="649"/>
      <c r="Z25" s="650" t="s">
        <v>134</v>
      </c>
      <c r="AA25" s="650"/>
      <c r="AB25" s="650"/>
      <c r="AC25" s="650"/>
      <c r="AD25" s="651" t="s">
        <v>126</v>
      </c>
      <c r="AE25" s="651"/>
      <c r="AF25" s="651"/>
      <c r="AG25" s="651"/>
      <c r="AH25" s="651"/>
      <c r="AI25" s="651"/>
      <c r="AJ25" s="651"/>
      <c r="AK25" s="651"/>
      <c r="AL25" s="652" t="s">
        <v>134</v>
      </c>
      <c r="AM25" s="653"/>
      <c r="AN25" s="653"/>
      <c r="AO25" s="654"/>
      <c r="AP25" s="666" t="s">
        <v>287</v>
      </c>
      <c r="AQ25" s="667"/>
      <c r="AR25" s="667"/>
      <c r="AS25" s="667"/>
      <c r="AT25" s="667"/>
      <c r="AU25" s="667"/>
      <c r="AV25" s="667"/>
      <c r="AW25" s="667"/>
      <c r="AX25" s="667"/>
      <c r="AY25" s="667"/>
      <c r="AZ25" s="667"/>
      <c r="BA25" s="667"/>
      <c r="BB25" s="667"/>
      <c r="BC25" s="667"/>
      <c r="BD25" s="667"/>
      <c r="BE25" s="667"/>
      <c r="BF25" s="668"/>
      <c r="BG25" s="647" t="s">
        <v>134</v>
      </c>
      <c r="BH25" s="648"/>
      <c r="BI25" s="648"/>
      <c r="BJ25" s="648"/>
      <c r="BK25" s="648"/>
      <c r="BL25" s="648"/>
      <c r="BM25" s="648"/>
      <c r="BN25" s="649"/>
      <c r="BO25" s="650" t="s">
        <v>126</v>
      </c>
      <c r="BP25" s="650"/>
      <c r="BQ25" s="650"/>
      <c r="BR25" s="650"/>
      <c r="BS25" s="656" t="s">
        <v>134</v>
      </c>
      <c r="BT25" s="648"/>
      <c r="BU25" s="648"/>
      <c r="BV25" s="648"/>
      <c r="BW25" s="648"/>
      <c r="BX25" s="648"/>
      <c r="BY25" s="648"/>
      <c r="BZ25" s="648"/>
      <c r="CA25" s="648"/>
      <c r="CB25" s="657"/>
      <c r="CD25" s="662" t="s">
        <v>288</v>
      </c>
      <c r="CE25" s="663"/>
      <c r="CF25" s="663"/>
      <c r="CG25" s="663"/>
      <c r="CH25" s="663"/>
      <c r="CI25" s="663"/>
      <c r="CJ25" s="663"/>
      <c r="CK25" s="663"/>
      <c r="CL25" s="663"/>
      <c r="CM25" s="663"/>
      <c r="CN25" s="663"/>
      <c r="CO25" s="663"/>
      <c r="CP25" s="663"/>
      <c r="CQ25" s="664"/>
      <c r="CR25" s="647">
        <v>1538245</v>
      </c>
      <c r="CS25" s="681"/>
      <c r="CT25" s="681"/>
      <c r="CU25" s="681"/>
      <c r="CV25" s="681"/>
      <c r="CW25" s="681"/>
      <c r="CX25" s="681"/>
      <c r="CY25" s="682"/>
      <c r="CZ25" s="652">
        <v>9.8000000000000007</v>
      </c>
      <c r="DA25" s="683"/>
      <c r="DB25" s="683"/>
      <c r="DC25" s="686"/>
      <c r="DD25" s="656">
        <v>1415295</v>
      </c>
      <c r="DE25" s="681"/>
      <c r="DF25" s="681"/>
      <c r="DG25" s="681"/>
      <c r="DH25" s="681"/>
      <c r="DI25" s="681"/>
      <c r="DJ25" s="681"/>
      <c r="DK25" s="682"/>
      <c r="DL25" s="656">
        <v>1409423</v>
      </c>
      <c r="DM25" s="681"/>
      <c r="DN25" s="681"/>
      <c r="DO25" s="681"/>
      <c r="DP25" s="681"/>
      <c r="DQ25" s="681"/>
      <c r="DR25" s="681"/>
      <c r="DS25" s="681"/>
      <c r="DT25" s="681"/>
      <c r="DU25" s="681"/>
      <c r="DV25" s="682"/>
      <c r="DW25" s="652">
        <v>23.4</v>
      </c>
      <c r="DX25" s="683"/>
      <c r="DY25" s="683"/>
      <c r="DZ25" s="683"/>
      <c r="EA25" s="683"/>
      <c r="EB25" s="683"/>
      <c r="EC25" s="684"/>
    </row>
    <row r="26" spans="2:133" ht="11.25" customHeight="1" x14ac:dyDescent="0.15">
      <c r="B26" s="644" t="s">
        <v>289</v>
      </c>
      <c r="C26" s="645"/>
      <c r="D26" s="645"/>
      <c r="E26" s="645"/>
      <c r="F26" s="645"/>
      <c r="G26" s="645"/>
      <c r="H26" s="645"/>
      <c r="I26" s="645"/>
      <c r="J26" s="645"/>
      <c r="K26" s="645"/>
      <c r="L26" s="645"/>
      <c r="M26" s="645"/>
      <c r="N26" s="645"/>
      <c r="O26" s="645"/>
      <c r="P26" s="645"/>
      <c r="Q26" s="646"/>
      <c r="R26" s="647">
        <v>6094790</v>
      </c>
      <c r="S26" s="648"/>
      <c r="T26" s="648"/>
      <c r="U26" s="648"/>
      <c r="V26" s="648"/>
      <c r="W26" s="648"/>
      <c r="X26" s="648"/>
      <c r="Y26" s="649"/>
      <c r="Z26" s="650">
        <v>38.200000000000003</v>
      </c>
      <c r="AA26" s="650"/>
      <c r="AB26" s="650"/>
      <c r="AC26" s="650"/>
      <c r="AD26" s="651">
        <v>5784017</v>
      </c>
      <c r="AE26" s="651"/>
      <c r="AF26" s="651"/>
      <c r="AG26" s="651"/>
      <c r="AH26" s="651"/>
      <c r="AI26" s="651"/>
      <c r="AJ26" s="651"/>
      <c r="AK26" s="651"/>
      <c r="AL26" s="652">
        <v>99.7</v>
      </c>
      <c r="AM26" s="653"/>
      <c r="AN26" s="653"/>
      <c r="AO26" s="654"/>
      <c r="AP26" s="666" t="s">
        <v>290</v>
      </c>
      <c r="AQ26" s="687"/>
      <c r="AR26" s="687"/>
      <c r="AS26" s="687"/>
      <c r="AT26" s="687"/>
      <c r="AU26" s="687"/>
      <c r="AV26" s="687"/>
      <c r="AW26" s="687"/>
      <c r="AX26" s="687"/>
      <c r="AY26" s="687"/>
      <c r="AZ26" s="687"/>
      <c r="BA26" s="687"/>
      <c r="BB26" s="687"/>
      <c r="BC26" s="687"/>
      <c r="BD26" s="687"/>
      <c r="BE26" s="687"/>
      <c r="BF26" s="668"/>
      <c r="BG26" s="647" t="s">
        <v>134</v>
      </c>
      <c r="BH26" s="648"/>
      <c r="BI26" s="648"/>
      <c r="BJ26" s="648"/>
      <c r="BK26" s="648"/>
      <c r="BL26" s="648"/>
      <c r="BM26" s="648"/>
      <c r="BN26" s="649"/>
      <c r="BO26" s="650" t="s">
        <v>134</v>
      </c>
      <c r="BP26" s="650"/>
      <c r="BQ26" s="650"/>
      <c r="BR26" s="650"/>
      <c r="BS26" s="656" t="s">
        <v>134</v>
      </c>
      <c r="BT26" s="648"/>
      <c r="BU26" s="648"/>
      <c r="BV26" s="648"/>
      <c r="BW26" s="648"/>
      <c r="BX26" s="648"/>
      <c r="BY26" s="648"/>
      <c r="BZ26" s="648"/>
      <c r="CA26" s="648"/>
      <c r="CB26" s="657"/>
      <c r="CD26" s="662" t="s">
        <v>291</v>
      </c>
      <c r="CE26" s="663"/>
      <c r="CF26" s="663"/>
      <c r="CG26" s="663"/>
      <c r="CH26" s="663"/>
      <c r="CI26" s="663"/>
      <c r="CJ26" s="663"/>
      <c r="CK26" s="663"/>
      <c r="CL26" s="663"/>
      <c r="CM26" s="663"/>
      <c r="CN26" s="663"/>
      <c r="CO26" s="663"/>
      <c r="CP26" s="663"/>
      <c r="CQ26" s="664"/>
      <c r="CR26" s="647">
        <v>932584</v>
      </c>
      <c r="CS26" s="648"/>
      <c r="CT26" s="648"/>
      <c r="CU26" s="648"/>
      <c r="CV26" s="648"/>
      <c r="CW26" s="648"/>
      <c r="CX26" s="648"/>
      <c r="CY26" s="649"/>
      <c r="CZ26" s="652">
        <v>6</v>
      </c>
      <c r="DA26" s="683"/>
      <c r="DB26" s="683"/>
      <c r="DC26" s="686"/>
      <c r="DD26" s="656">
        <v>870193</v>
      </c>
      <c r="DE26" s="648"/>
      <c r="DF26" s="648"/>
      <c r="DG26" s="648"/>
      <c r="DH26" s="648"/>
      <c r="DI26" s="648"/>
      <c r="DJ26" s="648"/>
      <c r="DK26" s="649"/>
      <c r="DL26" s="656" t="s">
        <v>134</v>
      </c>
      <c r="DM26" s="648"/>
      <c r="DN26" s="648"/>
      <c r="DO26" s="648"/>
      <c r="DP26" s="648"/>
      <c r="DQ26" s="648"/>
      <c r="DR26" s="648"/>
      <c r="DS26" s="648"/>
      <c r="DT26" s="648"/>
      <c r="DU26" s="648"/>
      <c r="DV26" s="649"/>
      <c r="DW26" s="652" t="s">
        <v>126</v>
      </c>
      <c r="DX26" s="683"/>
      <c r="DY26" s="683"/>
      <c r="DZ26" s="683"/>
      <c r="EA26" s="683"/>
      <c r="EB26" s="683"/>
      <c r="EC26" s="684"/>
    </row>
    <row r="27" spans="2:133" ht="11.25" customHeight="1" x14ac:dyDescent="0.15">
      <c r="B27" s="644" t="s">
        <v>292</v>
      </c>
      <c r="C27" s="645"/>
      <c r="D27" s="645"/>
      <c r="E27" s="645"/>
      <c r="F27" s="645"/>
      <c r="G27" s="645"/>
      <c r="H27" s="645"/>
      <c r="I27" s="645"/>
      <c r="J27" s="645"/>
      <c r="K27" s="645"/>
      <c r="L27" s="645"/>
      <c r="M27" s="645"/>
      <c r="N27" s="645"/>
      <c r="O27" s="645"/>
      <c r="P27" s="645"/>
      <c r="Q27" s="646"/>
      <c r="R27" s="647">
        <v>2584</v>
      </c>
      <c r="S27" s="648"/>
      <c r="T27" s="648"/>
      <c r="U27" s="648"/>
      <c r="V27" s="648"/>
      <c r="W27" s="648"/>
      <c r="X27" s="648"/>
      <c r="Y27" s="649"/>
      <c r="Z27" s="650">
        <v>0</v>
      </c>
      <c r="AA27" s="650"/>
      <c r="AB27" s="650"/>
      <c r="AC27" s="650"/>
      <c r="AD27" s="651">
        <v>2584</v>
      </c>
      <c r="AE27" s="651"/>
      <c r="AF27" s="651"/>
      <c r="AG27" s="651"/>
      <c r="AH27" s="651"/>
      <c r="AI27" s="651"/>
      <c r="AJ27" s="651"/>
      <c r="AK27" s="651"/>
      <c r="AL27" s="652">
        <v>0</v>
      </c>
      <c r="AM27" s="653"/>
      <c r="AN27" s="653"/>
      <c r="AO27" s="654"/>
      <c r="AP27" s="644" t="s">
        <v>293</v>
      </c>
      <c r="AQ27" s="645"/>
      <c r="AR27" s="645"/>
      <c r="AS27" s="645"/>
      <c r="AT27" s="645"/>
      <c r="AU27" s="645"/>
      <c r="AV27" s="645"/>
      <c r="AW27" s="645"/>
      <c r="AX27" s="645"/>
      <c r="AY27" s="645"/>
      <c r="AZ27" s="645"/>
      <c r="BA27" s="645"/>
      <c r="BB27" s="645"/>
      <c r="BC27" s="645"/>
      <c r="BD27" s="645"/>
      <c r="BE27" s="645"/>
      <c r="BF27" s="646"/>
      <c r="BG27" s="647">
        <v>1860400</v>
      </c>
      <c r="BH27" s="648"/>
      <c r="BI27" s="648"/>
      <c r="BJ27" s="648"/>
      <c r="BK27" s="648"/>
      <c r="BL27" s="648"/>
      <c r="BM27" s="648"/>
      <c r="BN27" s="649"/>
      <c r="BO27" s="650">
        <v>100</v>
      </c>
      <c r="BP27" s="650"/>
      <c r="BQ27" s="650"/>
      <c r="BR27" s="650"/>
      <c r="BS27" s="656">
        <v>35334</v>
      </c>
      <c r="BT27" s="648"/>
      <c r="BU27" s="648"/>
      <c r="BV27" s="648"/>
      <c r="BW27" s="648"/>
      <c r="BX27" s="648"/>
      <c r="BY27" s="648"/>
      <c r="BZ27" s="648"/>
      <c r="CA27" s="648"/>
      <c r="CB27" s="657"/>
      <c r="CD27" s="662" t="s">
        <v>294</v>
      </c>
      <c r="CE27" s="663"/>
      <c r="CF27" s="663"/>
      <c r="CG27" s="663"/>
      <c r="CH27" s="663"/>
      <c r="CI27" s="663"/>
      <c r="CJ27" s="663"/>
      <c r="CK27" s="663"/>
      <c r="CL27" s="663"/>
      <c r="CM27" s="663"/>
      <c r="CN27" s="663"/>
      <c r="CO27" s="663"/>
      <c r="CP27" s="663"/>
      <c r="CQ27" s="664"/>
      <c r="CR27" s="647">
        <v>891746</v>
      </c>
      <c r="CS27" s="681"/>
      <c r="CT27" s="681"/>
      <c r="CU27" s="681"/>
      <c r="CV27" s="681"/>
      <c r="CW27" s="681"/>
      <c r="CX27" s="681"/>
      <c r="CY27" s="682"/>
      <c r="CZ27" s="652">
        <v>5.7</v>
      </c>
      <c r="DA27" s="683"/>
      <c r="DB27" s="683"/>
      <c r="DC27" s="686"/>
      <c r="DD27" s="656">
        <v>259721</v>
      </c>
      <c r="DE27" s="681"/>
      <c r="DF27" s="681"/>
      <c r="DG27" s="681"/>
      <c r="DH27" s="681"/>
      <c r="DI27" s="681"/>
      <c r="DJ27" s="681"/>
      <c r="DK27" s="682"/>
      <c r="DL27" s="656">
        <v>242549</v>
      </c>
      <c r="DM27" s="681"/>
      <c r="DN27" s="681"/>
      <c r="DO27" s="681"/>
      <c r="DP27" s="681"/>
      <c r="DQ27" s="681"/>
      <c r="DR27" s="681"/>
      <c r="DS27" s="681"/>
      <c r="DT27" s="681"/>
      <c r="DU27" s="681"/>
      <c r="DV27" s="682"/>
      <c r="DW27" s="652">
        <v>4</v>
      </c>
      <c r="DX27" s="683"/>
      <c r="DY27" s="683"/>
      <c r="DZ27" s="683"/>
      <c r="EA27" s="683"/>
      <c r="EB27" s="683"/>
      <c r="EC27" s="684"/>
    </row>
    <row r="28" spans="2:133" ht="11.25" customHeight="1" x14ac:dyDescent="0.15">
      <c r="B28" s="644" t="s">
        <v>295</v>
      </c>
      <c r="C28" s="645"/>
      <c r="D28" s="645"/>
      <c r="E28" s="645"/>
      <c r="F28" s="645"/>
      <c r="G28" s="645"/>
      <c r="H28" s="645"/>
      <c r="I28" s="645"/>
      <c r="J28" s="645"/>
      <c r="K28" s="645"/>
      <c r="L28" s="645"/>
      <c r="M28" s="645"/>
      <c r="N28" s="645"/>
      <c r="O28" s="645"/>
      <c r="P28" s="645"/>
      <c r="Q28" s="646"/>
      <c r="R28" s="647">
        <v>52827</v>
      </c>
      <c r="S28" s="648"/>
      <c r="T28" s="648"/>
      <c r="U28" s="648"/>
      <c r="V28" s="648"/>
      <c r="W28" s="648"/>
      <c r="X28" s="648"/>
      <c r="Y28" s="649"/>
      <c r="Z28" s="650">
        <v>0.3</v>
      </c>
      <c r="AA28" s="650"/>
      <c r="AB28" s="650"/>
      <c r="AC28" s="650"/>
      <c r="AD28" s="651" t="s">
        <v>134</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296</v>
      </c>
      <c r="CE28" s="663"/>
      <c r="CF28" s="663"/>
      <c r="CG28" s="663"/>
      <c r="CH28" s="663"/>
      <c r="CI28" s="663"/>
      <c r="CJ28" s="663"/>
      <c r="CK28" s="663"/>
      <c r="CL28" s="663"/>
      <c r="CM28" s="663"/>
      <c r="CN28" s="663"/>
      <c r="CO28" s="663"/>
      <c r="CP28" s="663"/>
      <c r="CQ28" s="664"/>
      <c r="CR28" s="647">
        <v>1041370</v>
      </c>
      <c r="CS28" s="648"/>
      <c r="CT28" s="648"/>
      <c r="CU28" s="648"/>
      <c r="CV28" s="648"/>
      <c r="CW28" s="648"/>
      <c r="CX28" s="648"/>
      <c r="CY28" s="649"/>
      <c r="CZ28" s="652">
        <v>6.7</v>
      </c>
      <c r="DA28" s="683"/>
      <c r="DB28" s="683"/>
      <c r="DC28" s="686"/>
      <c r="DD28" s="656">
        <v>996420</v>
      </c>
      <c r="DE28" s="648"/>
      <c r="DF28" s="648"/>
      <c r="DG28" s="648"/>
      <c r="DH28" s="648"/>
      <c r="DI28" s="648"/>
      <c r="DJ28" s="648"/>
      <c r="DK28" s="649"/>
      <c r="DL28" s="656">
        <v>996420</v>
      </c>
      <c r="DM28" s="648"/>
      <c r="DN28" s="648"/>
      <c r="DO28" s="648"/>
      <c r="DP28" s="648"/>
      <c r="DQ28" s="648"/>
      <c r="DR28" s="648"/>
      <c r="DS28" s="648"/>
      <c r="DT28" s="648"/>
      <c r="DU28" s="648"/>
      <c r="DV28" s="649"/>
      <c r="DW28" s="652">
        <v>16.600000000000001</v>
      </c>
      <c r="DX28" s="683"/>
      <c r="DY28" s="683"/>
      <c r="DZ28" s="683"/>
      <c r="EA28" s="683"/>
      <c r="EB28" s="683"/>
      <c r="EC28" s="684"/>
    </row>
    <row r="29" spans="2:133" ht="11.25" customHeight="1" x14ac:dyDescent="0.15">
      <c r="B29" s="644" t="s">
        <v>297</v>
      </c>
      <c r="C29" s="645"/>
      <c r="D29" s="645"/>
      <c r="E29" s="645"/>
      <c r="F29" s="645"/>
      <c r="G29" s="645"/>
      <c r="H29" s="645"/>
      <c r="I29" s="645"/>
      <c r="J29" s="645"/>
      <c r="K29" s="645"/>
      <c r="L29" s="645"/>
      <c r="M29" s="645"/>
      <c r="N29" s="645"/>
      <c r="O29" s="645"/>
      <c r="P29" s="645"/>
      <c r="Q29" s="646"/>
      <c r="R29" s="647">
        <v>78000</v>
      </c>
      <c r="S29" s="648"/>
      <c r="T29" s="648"/>
      <c r="U29" s="648"/>
      <c r="V29" s="648"/>
      <c r="W29" s="648"/>
      <c r="X29" s="648"/>
      <c r="Y29" s="649"/>
      <c r="Z29" s="650">
        <v>0.5</v>
      </c>
      <c r="AA29" s="650"/>
      <c r="AB29" s="650"/>
      <c r="AC29" s="650"/>
      <c r="AD29" s="651" t="s">
        <v>126</v>
      </c>
      <c r="AE29" s="651"/>
      <c r="AF29" s="651"/>
      <c r="AG29" s="651"/>
      <c r="AH29" s="651"/>
      <c r="AI29" s="651"/>
      <c r="AJ29" s="651"/>
      <c r="AK29" s="651"/>
      <c r="AL29" s="652" t="s">
        <v>134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298</v>
      </c>
      <c r="CE29" s="694"/>
      <c r="CF29" s="662" t="s">
        <v>299</v>
      </c>
      <c r="CG29" s="663"/>
      <c r="CH29" s="663"/>
      <c r="CI29" s="663"/>
      <c r="CJ29" s="663"/>
      <c r="CK29" s="663"/>
      <c r="CL29" s="663"/>
      <c r="CM29" s="663"/>
      <c r="CN29" s="663"/>
      <c r="CO29" s="663"/>
      <c r="CP29" s="663"/>
      <c r="CQ29" s="664"/>
      <c r="CR29" s="647">
        <v>1041308</v>
      </c>
      <c r="CS29" s="681"/>
      <c r="CT29" s="681"/>
      <c r="CU29" s="681"/>
      <c r="CV29" s="681"/>
      <c r="CW29" s="681"/>
      <c r="CX29" s="681"/>
      <c r="CY29" s="682"/>
      <c r="CZ29" s="652">
        <v>6.7</v>
      </c>
      <c r="DA29" s="683"/>
      <c r="DB29" s="683"/>
      <c r="DC29" s="686"/>
      <c r="DD29" s="656">
        <v>996358</v>
      </c>
      <c r="DE29" s="681"/>
      <c r="DF29" s="681"/>
      <c r="DG29" s="681"/>
      <c r="DH29" s="681"/>
      <c r="DI29" s="681"/>
      <c r="DJ29" s="681"/>
      <c r="DK29" s="682"/>
      <c r="DL29" s="656">
        <v>996358</v>
      </c>
      <c r="DM29" s="681"/>
      <c r="DN29" s="681"/>
      <c r="DO29" s="681"/>
      <c r="DP29" s="681"/>
      <c r="DQ29" s="681"/>
      <c r="DR29" s="681"/>
      <c r="DS29" s="681"/>
      <c r="DT29" s="681"/>
      <c r="DU29" s="681"/>
      <c r="DV29" s="682"/>
      <c r="DW29" s="652">
        <v>16.600000000000001</v>
      </c>
      <c r="DX29" s="683"/>
      <c r="DY29" s="683"/>
      <c r="DZ29" s="683"/>
      <c r="EA29" s="683"/>
      <c r="EB29" s="683"/>
      <c r="EC29" s="684"/>
    </row>
    <row r="30" spans="2:133" ht="11.25" customHeight="1" x14ac:dyDescent="0.15">
      <c r="B30" s="644" t="s">
        <v>300</v>
      </c>
      <c r="C30" s="645"/>
      <c r="D30" s="645"/>
      <c r="E30" s="645"/>
      <c r="F30" s="645"/>
      <c r="G30" s="645"/>
      <c r="H30" s="645"/>
      <c r="I30" s="645"/>
      <c r="J30" s="645"/>
      <c r="K30" s="645"/>
      <c r="L30" s="645"/>
      <c r="M30" s="645"/>
      <c r="N30" s="645"/>
      <c r="O30" s="645"/>
      <c r="P30" s="645"/>
      <c r="Q30" s="646"/>
      <c r="R30" s="647">
        <v>66226</v>
      </c>
      <c r="S30" s="648"/>
      <c r="T30" s="648"/>
      <c r="U30" s="648"/>
      <c r="V30" s="648"/>
      <c r="W30" s="648"/>
      <c r="X30" s="648"/>
      <c r="Y30" s="649"/>
      <c r="Z30" s="650">
        <v>0.4</v>
      </c>
      <c r="AA30" s="650"/>
      <c r="AB30" s="650"/>
      <c r="AC30" s="650"/>
      <c r="AD30" s="651" t="s">
        <v>126</v>
      </c>
      <c r="AE30" s="651"/>
      <c r="AF30" s="651"/>
      <c r="AG30" s="651"/>
      <c r="AH30" s="651"/>
      <c r="AI30" s="651"/>
      <c r="AJ30" s="651"/>
      <c r="AK30" s="651"/>
      <c r="AL30" s="652" t="s">
        <v>134</v>
      </c>
      <c r="AM30" s="653"/>
      <c r="AN30" s="653"/>
      <c r="AO30" s="654"/>
      <c r="AP30" s="626" t="s">
        <v>217</v>
      </c>
      <c r="AQ30" s="627"/>
      <c r="AR30" s="627"/>
      <c r="AS30" s="627"/>
      <c r="AT30" s="627"/>
      <c r="AU30" s="627"/>
      <c r="AV30" s="627"/>
      <c r="AW30" s="627"/>
      <c r="AX30" s="627"/>
      <c r="AY30" s="627"/>
      <c r="AZ30" s="627"/>
      <c r="BA30" s="627"/>
      <c r="BB30" s="627"/>
      <c r="BC30" s="627"/>
      <c r="BD30" s="627"/>
      <c r="BE30" s="627"/>
      <c r="BF30" s="628"/>
      <c r="BG30" s="626" t="s">
        <v>301</v>
      </c>
      <c r="BH30" s="691"/>
      <c r="BI30" s="691"/>
      <c r="BJ30" s="691"/>
      <c r="BK30" s="691"/>
      <c r="BL30" s="691"/>
      <c r="BM30" s="691"/>
      <c r="BN30" s="691"/>
      <c r="BO30" s="691"/>
      <c r="BP30" s="691"/>
      <c r="BQ30" s="692"/>
      <c r="BR30" s="626" t="s">
        <v>302</v>
      </c>
      <c r="BS30" s="691"/>
      <c r="BT30" s="691"/>
      <c r="BU30" s="691"/>
      <c r="BV30" s="691"/>
      <c r="BW30" s="691"/>
      <c r="BX30" s="691"/>
      <c r="BY30" s="691"/>
      <c r="BZ30" s="691"/>
      <c r="CA30" s="691"/>
      <c r="CB30" s="692"/>
      <c r="CD30" s="695"/>
      <c r="CE30" s="696"/>
      <c r="CF30" s="662" t="s">
        <v>303</v>
      </c>
      <c r="CG30" s="663"/>
      <c r="CH30" s="663"/>
      <c r="CI30" s="663"/>
      <c r="CJ30" s="663"/>
      <c r="CK30" s="663"/>
      <c r="CL30" s="663"/>
      <c r="CM30" s="663"/>
      <c r="CN30" s="663"/>
      <c r="CO30" s="663"/>
      <c r="CP30" s="663"/>
      <c r="CQ30" s="664"/>
      <c r="CR30" s="647">
        <v>973190</v>
      </c>
      <c r="CS30" s="648"/>
      <c r="CT30" s="648"/>
      <c r="CU30" s="648"/>
      <c r="CV30" s="648"/>
      <c r="CW30" s="648"/>
      <c r="CX30" s="648"/>
      <c r="CY30" s="649"/>
      <c r="CZ30" s="652">
        <v>6.2</v>
      </c>
      <c r="DA30" s="683"/>
      <c r="DB30" s="683"/>
      <c r="DC30" s="686"/>
      <c r="DD30" s="656">
        <v>928240</v>
      </c>
      <c r="DE30" s="648"/>
      <c r="DF30" s="648"/>
      <c r="DG30" s="648"/>
      <c r="DH30" s="648"/>
      <c r="DI30" s="648"/>
      <c r="DJ30" s="648"/>
      <c r="DK30" s="649"/>
      <c r="DL30" s="656">
        <v>928240</v>
      </c>
      <c r="DM30" s="648"/>
      <c r="DN30" s="648"/>
      <c r="DO30" s="648"/>
      <c r="DP30" s="648"/>
      <c r="DQ30" s="648"/>
      <c r="DR30" s="648"/>
      <c r="DS30" s="648"/>
      <c r="DT30" s="648"/>
      <c r="DU30" s="648"/>
      <c r="DV30" s="649"/>
      <c r="DW30" s="652">
        <v>15.4</v>
      </c>
      <c r="DX30" s="683"/>
      <c r="DY30" s="683"/>
      <c r="DZ30" s="683"/>
      <c r="EA30" s="683"/>
      <c r="EB30" s="683"/>
      <c r="EC30" s="684"/>
    </row>
    <row r="31" spans="2:133" ht="11.25" customHeight="1" x14ac:dyDescent="0.15">
      <c r="B31" s="644" t="s">
        <v>304</v>
      </c>
      <c r="C31" s="645"/>
      <c r="D31" s="645"/>
      <c r="E31" s="645"/>
      <c r="F31" s="645"/>
      <c r="G31" s="645"/>
      <c r="H31" s="645"/>
      <c r="I31" s="645"/>
      <c r="J31" s="645"/>
      <c r="K31" s="645"/>
      <c r="L31" s="645"/>
      <c r="M31" s="645"/>
      <c r="N31" s="645"/>
      <c r="O31" s="645"/>
      <c r="P31" s="645"/>
      <c r="Q31" s="646"/>
      <c r="R31" s="647">
        <v>3478111</v>
      </c>
      <c r="S31" s="648"/>
      <c r="T31" s="648"/>
      <c r="U31" s="648"/>
      <c r="V31" s="648"/>
      <c r="W31" s="648"/>
      <c r="X31" s="648"/>
      <c r="Y31" s="649"/>
      <c r="Z31" s="650">
        <v>21.8</v>
      </c>
      <c r="AA31" s="650"/>
      <c r="AB31" s="650"/>
      <c r="AC31" s="650"/>
      <c r="AD31" s="651" t="s">
        <v>126</v>
      </c>
      <c r="AE31" s="651"/>
      <c r="AF31" s="651"/>
      <c r="AG31" s="651"/>
      <c r="AH31" s="651"/>
      <c r="AI31" s="651"/>
      <c r="AJ31" s="651"/>
      <c r="AK31" s="651"/>
      <c r="AL31" s="652" t="s">
        <v>126</v>
      </c>
      <c r="AM31" s="653"/>
      <c r="AN31" s="653"/>
      <c r="AO31" s="654"/>
      <c r="AP31" s="704" t="s">
        <v>305</v>
      </c>
      <c r="AQ31" s="705"/>
      <c r="AR31" s="705"/>
      <c r="AS31" s="705"/>
      <c r="AT31" s="710" t="s">
        <v>306</v>
      </c>
      <c r="AU31" s="231"/>
      <c r="AV31" s="231"/>
      <c r="AW31" s="231"/>
      <c r="AX31" s="633" t="s">
        <v>182</v>
      </c>
      <c r="AY31" s="634"/>
      <c r="AZ31" s="634"/>
      <c r="BA31" s="634"/>
      <c r="BB31" s="634"/>
      <c r="BC31" s="634"/>
      <c r="BD31" s="634"/>
      <c r="BE31" s="634"/>
      <c r="BF31" s="635"/>
      <c r="BG31" s="703">
        <v>96</v>
      </c>
      <c r="BH31" s="699"/>
      <c r="BI31" s="699"/>
      <c r="BJ31" s="699"/>
      <c r="BK31" s="699"/>
      <c r="BL31" s="699"/>
      <c r="BM31" s="642">
        <v>93.6</v>
      </c>
      <c r="BN31" s="699"/>
      <c r="BO31" s="699"/>
      <c r="BP31" s="699"/>
      <c r="BQ31" s="700"/>
      <c r="BR31" s="703">
        <v>99.1</v>
      </c>
      <c r="BS31" s="699"/>
      <c r="BT31" s="699"/>
      <c r="BU31" s="699"/>
      <c r="BV31" s="699"/>
      <c r="BW31" s="699"/>
      <c r="BX31" s="642">
        <v>95.7</v>
      </c>
      <c r="BY31" s="699"/>
      <c r="BZ31" s="699"/>
      <c r="CA31" s="699"/>
      <c r="CB31" s="700"/>
      <c r="CD31" s="695"/>
      <c r="CE31" s="696"/>
      <c r="CF31" s="662" t="s">
        <v>307</v>
      </c>
      <c r="CG31" s="663"/>
      <c r="CH31" s="663"/>
      <c r="CI31" s="663"/>
      <c r="CJ31" s="663"/>
      <c r="CK31" s="663"/>
      <c r="CL31" s="663"/>
      <c r="CM31" s="663"/>
      <c r="CN31" s="663"/>
      <c r="CO31" s="663"/>
      <c r="CP31" s="663"/>
      <c r="CQ31" s="664"/>
      <c r="CR31" s="647">
        <v>68118</v>
      </c>
      <c r="CS31" s="681"/>
      <c r="CT31" s="681"/>
      <c r="CU31" s="681"/>
      <c r="CV31" s="681"/>
      <c r="CW31" s="681"/>
      <c r="CX31" s="681"/>
      <c r="CY31" s="682"/>
      <c r="CZ31" s="652">
        <v>0.4</v>
      </c>
      <c r="DA31" s="683"/>
      <c r="DB31" s="683"/>
      <c r="DC31" s="686"/>
      <c r="DD31" s="656">
        <v>68118</v>
      </c>
      <c r="DE31" s="681"/>
      <c r="DF31" s="681"/>
      <c r="DG31" s="681"/>
      <c r="DH31" s="681"/>
      <c r="DI31" s="681"/>
      <c r="DJ31" s="681"/>
      <c r="DK31" s="682"/>
      <c r="DL31" s="656">
        <v>68118</v>
      </c>
      <c r="DM31" s="681"/>
      <c r="DN31" s="681"/>
      <c r="DO31" s="681"/>
      <c r="DP31" s="681"/>
      <c r="DQ31" s="681"/>
      <c r="DR31" s="681"/>
      <c r="DS31" s="681"/>
      <c r="DT31" s="681"/>
      <c r="DU31" s="681"/>
      <c r="DV31" s="682"/>
      <c r="DW31" s="652">
        <v>1.1000000000000001</v>
      </c>
      <c r="DX31" s="683"/>
      <c r="DY31" s="683"/>
      <c r="DZ31" s="683"/>
      <c r="EA31" s="683"/>
      <c r="EB31" s="683"/>
      <c r="EC31" s="684"/>
    </row>
    <row r="32" spans="2:133" ht="11.25" customHeight="1" x14ac:dyDescent="0.15">
      <c r="B32" s="714" t="s">
        <v>308</v>
      </c>
      <c r="C32" s="715"/>
      <c r="D32" s="715"/>
      <c r="E32" s="715"/>
      <c r="F32" s="715"/>
      <c r="G32" s="715"/>
      <c r="H32" s="715"/>
      <c r="I32" s="715"/>
      <c r="J32" s="715"/>
      <c r="K32" s="715"/>
      <c r="L32" s="715"/>
      <c r="M32" s="715"/>
      <c r="N32" s="715"/>
      <c r="O32" s="715"/>
      <c r="P32" s="715"/>
      <c r="Q32" s="716"/>
      <c r="R32" s="647">
        <v>8268</v>
      </c>
      <c r="S32" s="648"/>
      <c r="T32" s="648"/>
      <c r="U32" s="648"/>
      <c r="V32" s="648"/>
      <c r="W32" s="648"/>
      <c r="X32" s="648"/>
      <c r="Y32" s="649"/>
      <c r="Z32" s="650">
        <v>0.1</v>
      </c>
      <c r="AA32" s="650"/>
      <c r="AB32" s="650"/>
      <c r="AC32" s="650"/>
      <c r="AD32" s="651">
        <v>8268</v>
      </c>
      <c r="AE32" s="651"/>
      <c r="AF32" s="651"/>
      <c r="AG32" s="651"/>
      <c r="AH32" s="651"/>
      <c r="AI32" s="651"/>
      <c r="AJ32" s="651"/>
      <c r="AK32" s="651"/>
      <c r="AL32" s="652">
        <v>0.1</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3">
        <v>99.2</v>
      </c>
      <c r="BH32" s="681"/>
      <c r="BI32" s="681"/>
      <c r="BJ32" s="681"/>
      <c r="BK32" s="681"/>
      <c r="BL32" s="681"/>
      <c r="BM32" s="653">
        <v>98.1</v>
      </c>
      <c r="BN32" s="701"/>
      <c r="BO32" s="701"/>
      <c r="BP32" s="701"/>
      <c r="BQ32" s="702"/>
      <c r="BR32" s="713">
        <v>99.3</v>
      </c>
      <c r="BS32" s="681"/>
      <c r="BT32" s="681"/>
      <c r="BU32" s="681"/>
      <c r="BV32" s="681"/>
      <c r="BW32" s="681"/>
      <c r="BX32" s="653">
        <v>97.9</v>
      </c>
      <c r="BY32" s="701"/>
      <c r="BZ32" s="701"/>
      <c r="CA32" s="701"/>
      <c r="CB32" s="702"/>
      <c r="CD32" s="697"/>
      <c r="CE32" s="698"/>
      <c r="CF32" s="662" t="s">
        <v>311</v>
      </c>
      <c r="CG32" s="663"/>
      <c r="CH32" s="663"/>
      <c r="CI32" s="663"/>
      <c r="CJ32" s="663"/>
      <c r="CK32" s="663"/>
      <c r="CL32" s="663"/>
      <c r="CM32" s="663"/>
      <c r="CN32" s="663"/>
      <c r="CO32" s="663"/>
      <c r="CP32" s="663"/>
      <c r="CQ32" s="664"/>
      <c r="CR32" s="647">
        <v>62</v>
      </c>
      <c r="CS32" s="648"/>
      <c r="CT32" s="648"/>
      <c r="CU32" s="648"/>
      <c r="CV32" s="648"/>
      <c r="CW32" s="648"/>
      <c r="CX32" s="648"/>
      <c r="CY32" s="649"/>
      <c r="CZ32" s="652">
        <v>0</v>
      </c>
      <c r="DA32" s="683"/>
      <c r="DB32" s="683"/>
      <c r="DC32" s="686"/>
      <c r="DD32" s="656">
        <v>62</v>
      </c>
      <c r="DE32" s="648"/>
      <c r="DF32" s="648"/>
      <c r="DG32" s="648"/>
      <c r="DH32" s="648"/>
      <c r="DI32" s="648"/>
      <c r="DJ32" s="648"/>
      <c r="DK32" s="649"/>
      <c r="DL32" s="656">
        <v>62</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312</v>
      </c>
      <c r="C33" s="645"/>
      <c r="D33" s="645"/>
      <c r="E33" s="645"/>
      <c r="F33" s="645"/>
      <c r="G33" s="645"/>
      <c r="H33" s="645"/>
      <c r="I33" s="645"/>
      <c r="J33" s="645"/>
      <c r="K33" s="645"/>
      <c r="L33" s="645"/>
      <c r="M33" s="645"/>
      <c r="N33" s="645"/>
      <c r="O33" s="645"/>
      <c r="P33" s="645"/>
      <c r="Q33" s="646"/>
      <c r="R33" s="647">
        <v>612628</v>
      </c>
      <c r="S33" s="648"/>
      <c r="T33" s="648"/>
      <c r="U33" s="648"/>
      <c r="V33" s="648"/>
      <c r="W33" s="648"/>
      <c r="X33" s="648"/>
      <c r="Y33" s="649"/>
      <c r="Z33" s="650">
        <v>3.8</v>
      </c>
      <c r="AA33" s="650"/>
      <c r="AB33" s="650"/>
      <c r="AC33" s="650"/>
      <c r="AD33" s="651" t="s">
        <v>134</v>
      </c>
      <c r="AE33" s="651"/>
      <c r="AF33" s="651"/>
      <c r="AG33" s="651"/>
      <c r="AH33" s="651"/>
      <c r="AI33" s="651"/>
      <c r="AJ33" s="651"/>
      <c r="AK33" s="651"/>
      <c r="AL33" s="652" t="s">
        <v>126</v>
      </c>
      <c r="AM33" s="653"/>
      <c r="AN33" s="653"/>
      <c r="AO33" s="654"/>
      <c r="AP33" s="708"/>
      <c r="AQ33" s="709"/>
      <c r="AR33" s="709"/>
      <c r="AS33" s="709"/>
      <c r="AT33" s="712"/>
      <c r="AU33" s="232"/>
      <c r="AV33" s="232"/>
      <c r="AW33" s="232"/>
      <c r="AX33" s="688" t="s">
        <v>313</v>
      </c>
      <c r="AY33" s="689"/>
      <c r="AZ33" s="689"/>
      <c r="BA33" s="689"/>
      <c r="BB33" s="689"/>
      <c r="BC33" s="689"/>
      <c r="BD33" s="689"/>
      <c r="BE33" s="689"/>
      <c r="BF33" s="690"/>
      <c r="BG33" s="717">
        <v>92.4</v>
      </c>
      <c r="BH33" s="718"/>
      <c r="BI33" s="718"/>
      <c r="BJ33" s="718"/>
      <c r="BK33" s="718"/>
      <c r="BL33" s="718"/>
      <c r="BM33" s="719">
        <v>88.6</v>
      </c>
      <c r="BN33" s="718"/>
      <c r="BO33" s="718"/>
      <c r="BP33" s="718"/>
      <c r="BQ33" s="720"/>
      <c r="BR33" s="717">
        <v>98.7</v>
      </c>
      <c r="BS33" s="718"/>
      <c r="BT33" s="718"/>
      <c r="BU33" s="718"/>
      <c r="BV33" s="718"/>
      <c r="BW33" s="718"/>
      <c r="BX33" s="719">
        <v>93</v>
      </c>
      <c r="BY33" s="718"/>
      <c r="BZ33" s="718"/>
      <c r="CA33" s="718"/>
      <c r="CB33" s="720"/>
      <c r="CD33" s="662" t="s">
        <v>314</v>
      </c>
      <c r="CE33" s="663"/>
      <c r="CF33" s="663"/>
      <c r="CG33" s="663"/>
      <c r="CH33" s="663"/>
      <c r="CI33" s="663"/>
      <c r="CJ33" s="663"/>
      <c r="CK33" s="663"/>
      <c r="CL33" s="663"/>
      <c r="CM33" s="663"/>
      <c r="CN33" s="663"/>
      <c r="CO33" s="663"/>
      <c r="CP33" s="663"/>
      <c r="CQ33" s="664"/>
      <c r="CR33" s="647">
        <v>10083655</v>
      </c>
      <c r="CS33" s="681"/>
      <c r="CT33" s="681"/>
      <c r="CU33" s="681"/>
      <c r="CV33" s="681"/>
      <c r="CW33" s="681"/>
      <c r="CX33" s="681"/>
      <c r="CY33" s="682"/>
      <c r="CZ33" s="652">
        <v>64.5</v>
      </c>
      <c r="DA33" s="683"/>
      <c r="DB33" s="683"/>
      <c r="DC33" s="686"/>
      <c r="DD33" s="656">
        <v>4247179</v>
      </c>
      <c r="DE33" s="681"/>
      <c r="DF33" s="681"/>
      <c r="DG33" s="681"/>
      <c r="DH33" s="681"/>
      <c r="DI33" s="681"/>
      <c r="DJ33" s="681"/>
      <c r="DK33" s="682"/>
      <c r="DL33" s="656">
        <v>3049588</v>
      </c>
      <c r="DM33" s="681"/>
      <c r="DN33" s="681"/>
      <c r="DO33" s="681"/>
      <c r="DP33" s="681"/>
      <c r="DQ33" s="681"/>
      <c r="DR33" s="681"/>
      <c r="DS33" s="681"/>
      <c r="DT33" s="681"/>
      <c r="DU33" s="681"/>
      <c r="DV33" s="682"/>
      <c r="DW33" s="652">
        <v>50.7</v>
      </c>
      <c r="DX33" s="683"/>
      <c r="DY33" s="683"/>
      <c r="DZ33" s="683"/>
      <c r="EA33" s="683"/>
      <c r="EB33" s="683"/>
      <c r="EC33" s="684"/>
    </row>
    <row r="34" spans="2:133" ht="11.25" customHeight="1" x14ac:dyDescent="0.15">
      <c r="B34" s="644" t="s">
        <v>315</v>
      </c>
      <c r="C34" s="645"/>
      <c r="D34" s="645"/>
      <c r="E34" s="645"/>
      <c r="F34" s="645"/>
      <c r="G34" s="645"/>
      <c r="H34" s="645"/>
      <c r="I34" s="645"/>
      <c r="J34" s="645"/>
      <c r="K34" s="645"/>
      <c r="L34" s="645"/>
      <c r="M34" s="645"/>
      <c r="N34" s="645"/>
      <c r="O34" s="645"/>
      <c r="P34" s="645"/>
      <c r="Q34" s="646"/>
      <c r="R34" s="647">
        <v>24488</v>
      </c>
      <c r="S34" s="648"/>
      <c r="T34" s="648"/>
      <c r="U34" s="648"/>
      <c r="V34" s="648"/>
      <c r="W34" s="648"/>
      <c r="X34" s="648"/>
      <c r="Y34" s="649"/>
      <c r="Z34" s="650">
        <v>0.2</v>
      </c>
      <c r="AA34" s="650"/>
      <c r="AB34" s="650"/>
      <c r="AC34" s="650"/>
      <c r="AD34" s="651">
        <v>31</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1508346</v>
      </c>
      <c r="CS34" s="648"/>
      <c r="CT34" s="648"/>
      <c r="CU34" s="648"/>
      <c r="CV34" s="648"/>
      <c r="CW34" s="648"/>
      <c r="CX34" s="648"/>
      <c r="CY34" s="649"/>
      <c r="CZ34" s="652">
        <v>9.6</v>
      </c>
      <c r="DA34" s="683"/>
      <c r="DB34" s="683"/>
      <c r="DC34" s="686"/>
      <c r="DD34" s="656">
        <v>971675</v>
      </c>
      <c r="DE34" s="648"/>
      <c r="DF34" s="648"/>
      <c r="DG34" s="648"/>
      <c r="DH34" s="648"/>
      <c r="DI34" s="648"/>
      <c r="DJ34" s="648"/>
      <c r="DK34" s="649"/>
      <c r="DL34" s="656">
        <v>687987</v>
      </c>
      <c r="DM34" s="648"/>
      <c r="DN34" s="648"/>
      <c r="DO34" s="648"/>
      <c r="DP34" s="648"/>
      <c r="DQ34" s="648"/>
      <c r="DR34" s="648"/>
      <c r="DS34" s="648"/>
      <c r="DT34" s="648"/>
      <c r="DU34" s="648"/>
      <c r="DV34" s="649"/>
      <c r="DW34" s="652">
        <v>11.4</v>
      </c>
      <c r="DX34" s="683"/>
      <c r="DY34" s="683"/>
      <c r="DZ34" s="683"/>
      <c r="EA34" s="683"/>
      <c r="EB34" s="683"/>
      <c r="EC34" s="684"/>
    </row>
    <row r="35" spans="2:133" ht="11.25" customHeight="1" x14ac:dyDescent="0.15">
      <c r="B35" s="644" t="s">
        <v>317</v>
      </c>
      <c r="C35" s="645"/>
      <c r="D35" s="645"/>
      <c r="E35" s="645"/>
      <c r="F35" s="645"/>
      <c r="G35" s="645"/>
      <c r="H35" s="645"/>
      <c r="I35" s="645"/>
      <c r="J35" s="645"/>
      <c r="K35" s="645"/>
      <c r="L35" s="645"/>
      <c r="M35" s="645"/>
      <c r="N35" s="645"/>
      <c r="O35" s="645"/>
      <c r="P35" s="645"/>
      <c r="Q35" s="646"/>
      <c r="R35" s="647">
        <v>2012693</v>
      </c>
      <c r="S35" s="648"/>
      <c r="T35" s="648"/>
      <c r="U35" s="648"/>
      <c r="V35" s="648"/>
      <c r="W35" s="648"/>
      <c r="X35" s="648"/>
      <c r="Y35" s="649"/>
      <c r="Z35" s="650">
        <v>12.6</v>
      </c>
      <c r="AA35" s="650"/>
      <c r="AB35" s="650"/>
      <c r="AC35" s="650"/>
      <c r="AD35" s="651" t="s">
        <v>134</v>
      </c>
      <c r="AE35" s="651"/>
      <c r="AF35" s="651"/>
      <c r="AG35" s="651"/>
      <c r="AH35" s="651"/>
      <c r="AI35" s="651"/>
      <c r="AJ35" s="651"/>
      <c r="AK35" s="651"/>
      <c r="AL35" s="652" t="s">
        <v>134</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838495</v>
      </c>
      <c r="CS35" s="681"/>
      <c r="CT35" s="681"/>
      <c r="CU35" s="681"/>
      <c r="CV35" s="681"/>
      <c r="CW35" s="681"/>
      <c r="CX35" s="681"/>
      <c r="CY35" s="682"/>
      <c r="CZ35" s="652">
        <v>5.4</v>
      </c>
      <c r="DA35" s="683"/>
      <c r="DB35" s="683"/>
      <c r="DC35" s="686"/>
      <c r="DD35" s="656">
        <v>820680</v>
      </c>
      <c r="DE35" s="681"/>
      <c r="DF35" s="681"/>
      <c r="DG35" s="681"/>
      <c r="DH35" s="681"/>
      <c r="DI35" s="681"/>
      <c r="DJ35" s="681"/>
      <c r="DK35" s="682"/>
      <c r="DL35" s="656">
        <v>497785</v>
      </c>
      <c r="DM35" s="681"/>
      <c r="DN35" s="681"/>
      <c r="DO35" s="681"/>
      <c r="DP35" s="681"/>
      <c r="DQ35" s="681"/>
      <c r="DR35" s="681"/>
      <c r="DS35" s="681"/>
      <c r="DT35" s="681"/>
      <c r="DU35" s="681"/>
      <c r="DV35" s="682"/>
      <c r="DW35" s="652">
        <v>8.3000000000000007</v>
      </c>
      <c r="DX35" s="683"/>
      <c r="DY35" s="683"/>
      <c r="DZ35" s="683"/>
      <c r="EA35" s="683"/>
      <c r="EB35" s="683"/>
      <c r="EC35" s="684"/>
    </row>
    <row r="36" spans="2:133" ht="11.25" customHeight="1" x14ac:dyDescent="0.15">
      <c r="B36" s="644" t="s">
        <v>321</v>
      </c>
      <c r="C36" s="645"/>
      <c r="D36" s="645"/>
      <c r="E36" s="645"/>
      <c r="F36" s="645"/>
      <c r="G36" s="645"/>
      <c r="H36" s="645"/>
      <c r="I36" s="645"/>
      <c r="J36" s="645"/>
      <c r="K36" s="645"/>
      <c r="L36" s="645"/>
      <c r="M36" s="645"/>
      <c r="N36" s="645"/>
      <c r="O36" s="645"/>
      <c r="P36" s="645"/>
      <c r="Q36" s="646"/>
      <c r="R36" s="647">
        <v>1788924</v>
      </c>
      <c r="S36" s="648"/>
      <c r="T36" s="648"/>
      <c r="U36" s="648"/>
      <c r="V36" s="648"/>
      <c r="W36" s="648"/>
      <c r="X36" s="648"/>
      <c r="Y36" s="649"/>
      <c r="Z36" s="650">
        <v>11.2</v>
      </c>
      <c r="AA36" s="650"/>
      <c r="AB36" s="650"/>
      <c r="AC36" s="650"/>
      <c r="AD36" s="651" t="s">
        <v>126</v>
      </c>
      <c r="AE36" s="651"/>
      <c r="AF36" s="651"/>
      <c r="AG36" s="651"/>
      <c r="AH36" s="651"/>
      <c r="AI36" s="651"/>
      <c r="AJ36" s="651"/>
      <c r="AK36" s="651"/>
      <c r="AL36" s="652" t="s">
        <v>126</v>
      </c>
      <c r="AM36" s="653"/>
      <c r="AN36" s="653"/>
      <c r="AO36" s="654"/>
      <c r="AP36" s="235"/>
      <c r="AQ36" s="721" t="s">
        <v>322</v>
      </c>
      <c r="AR36" s="722"/>
      <c r="AS36" s="722"/>
      <c r="AT36" s="722"/>
      <c r="AU36" s="722"/>
      <c r="AV36" s="722"/>
      <c r="AW36" s="722"/>
      <c r="AX36" s="722"/>
      <c r="AY36" s="723"/>
      <c r="AZ36" s="636">
        <v>1387253</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52171</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4351608</v>
      </c>
      <c r="CS36" s="648"/>
      <c r="CT36" s="648"/>
      <c r="CU36" s="648"/>
      <c r="CV36" s="648"/>
      <c r="CW36" s="648"/>
      <c r="CX36" s="648"/>
      <c r="CY36" s="649"/>
      <c r="CZ36" s="652">
        <v>27.8</v>
      </c>
      <c r="DA36" s="683"/>
      <c r="DB36" s="683"/>
      <c r="DC36" s="686"/>
      <c r="DD36" s="656">
        <v>1253470</v>
      </c>
      <c r="DE36" s="648"/>
      <c r="DF36" s="648"/>
      <c r="DG36" s="648"/>
      <c r="DH36" s="648"/>
      <c r="DI36" s="648"/>
      <c r="DJ36" s="648"/>
      <c r="DK36" s="649"/>
      <c r="DL36" s="656">
        <v>1035465</v>
      </c>
      <c r="DM36" s="648"/>
      <c r="DN36" s="648"/>
      <c r="DO36" s="648"/>
      <c r="DP36" s="648"/>
      <c r="DQ36" s="648"/>
      <c r="DR36" s="648"/>
      <c r="DS36" s="648"/>
      <c r="DT36" s="648"/>
      <c r="DU36" s="648"/>
      <c r="DV36" s="649"/>
      <c r="DW36" s="652">
        <v>17.2</v>
      </c>
      <c r="DX36" s="683"/>
      <c r="DY36" s="683"/>
      <c r="DZ36" s="683"/>
      <c r="EA36" s="683"/>
      <c r="EB36" s="683"/>
      <c r="EC36" s="684"/>
    </row>
    <row r="37" spans="2:133" ht="11.25" customHeight="1" x14ac:dyDescent="0.15">
      <c r="B37" s="644" t="s">
        <v>325</v>
      </c>
      <c r="C37" s="645"/>
      <c r="D37" s="645"/>
      <c r="E37" s="645"/>
      <c r="F37" s="645"/>
      <c r="G37" s="645"/>
      <c r="H37" s="645"/>
      <c r="I37" s="645"/>
      <c r="J37" s="645"/>
      <c r="K37" s="645"/>
      <c r="L37" s="645"/>
      <c r="M37" s="645"/>
      <c r="N37" s="645"/>
      <c r="O37" s="645"/>
      <c r="P37" s="645"/>
      <c r="Q37" s="646"/>
      <c r="R37" s="647">
        <v>244853</v>
      </c>
      <c r="S37" s="648"/>
      <c r="T37" s="648"/>
      <c r="U37" s="648"/>
      <c r="V37" s="648"/>
      <c r="W37" s="648"/>
      <c r="X37" s="648"/>
      <c r="Y37" s="649"/>
      <c r="Z37" s="650">
        <v>1.5</v>
      </c>
      <c r="AA37" s="650"/>
      <c r="AB37" s="650"/>
      <c r="AC37" s="650"/>
      <c r="AD37" s="651" t="s">
        <v>134</v>
      </c>
      <c r="AE37" s="651"/>
      <c r="AF37" s="651"/>
      <c r="AG37" s="651"/>
      <c r="AH37" s="651"/>
      <c r="AI37" s="651"/>
      <c r="AJ37" s="651"/>
      <c r="AK37" s="651"/>
      <c r="AL37" s="652" t="s">
        <v>126</v>
      </c>
      <c r="AM37" s="653"/>
      <c r="AN37" s="653"/>
      <c r="AO37" s="654"/>
      <c r="AQ37" s="725" t="s">
        <v>326</v>
      </c>
      <c r="AR37" s="726"/>
      <c r="AS37" s="726"/>
      <c r="AT37" s="726"/>
      <c r="AU37" s="726"/>
      <c r="AV37" s="726"/>
      <c r="AW37" s="726"/>
      <c r="AX37" s="726"/>
      <c r="AY37" s="727"/>
      <c r="AZ37" s="647">
        <v>421000</v>
      </c>
      <c r="BA37" s="648"/>
      <c r="BB37" s="648"/>
      <c r="BC37" s="648"/>
      <c r="BD37" s="681"/>
      <c r="BE37" s="681"/>
      <c r="BF37" s="702"/>
      <c r="BG37" s="662" t="s">
        <v>327</v>
      </c>
      <c r="BH37" s="663"/>
      <c r="BI37" s="663"/>
      <c r="BJ37" s="663"/>
      <c r="BK37" s="663"/>
      <c r="BL37" s="663"/>
      <c r="BM37" s="663"/>
      <c r="BN37" s="663"/>
      <c r="BO37" s="663"/>
      <c r="BP37" s="663"/>
      <c r="BQ37" s="663"/>
      <c r="BR37" s="663"/>
      <c r="BS37" s="663"/>
      <c r="BT37" s="663"/>
      <c r="BU37" s="664"/>
      <c r="BV37" s="647">
        <v>26751</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489834</v>
      </c>
      <c r="CS37" s="681"/>
      <c r="CT37" s="681"/>
      <c r="CU37" s="681"/>
      <c r="CV37" s="681"/>
      <c r="CW37" s="681"/>
      <c r="CX37" s="681"/>
      <c r="CY37" s="682"/>
      <c r="CZ37" s="652">
        <v>3.1</v>
      </c>
      <c r="DA37" s="683"/>
      <c r="DB37" s="683"/>
      <c r="DC37" s="686"/>
      <c r="DD37" s="656">
        <v>489831</v>
      </c>
      <c r="DE37" s="681"/>
      <c r="DF37" s="681"/>
      <c r="DG37" s="681"/>
      <c r="DH37" s="681"/>
      <c r="DI37" s="681"/>
      <c r="DJ37" s="681"/>
      <c r="DK37" s="682"/>
      <c r="DL37" s="656">
        <v>489094</v>
      </c>
      <c r="DM37" s="681"/>
      <c r="DN37" s="681"/>
      <c r="DO37" s="681"/>
      <c r="DP37" s="681"/>
      <c r="DQ37" s="681"/>
      <c r="DR37" s="681"/>
      <c r="DS37" s="681"/>
      <c r="DT37" s="681"/>
      <c r="DU37" s="681"/>
      <c r="DV37" s="682"/>
      <c r="DW37" s="652">
        <v>8.1</v>
      </c>
      <c r="DX37" s="683"/>
      <c r="DY37" s="683"/>
      <c r="DZ37" s="683"/>
      <c r="EA37" s="683"/>
      <c r="EB37" s="683"/>
      <c r="EC37" s="684"/>
    </row>
    <row r="38" spans="2:133" ht="11.25" customHeight="1" x14ac:dyDescent="0.15">
      <c r="B38" s="644" t="s">
        <v>329</v>
      </c>
      <c r="C38" s="645"/>
      <c r="D38" s="645"/>
      <c r="E38" s="645"/>
      <c r="F38" s="645"/>
      <c r="G38" s="645"/>
      <c r="H38" s="645"/>
      <c r="I38" s="645"/>
      <c r="J38" s="645"/>
      <c r="K38" s="645"/>
      <c r="L38" s="645"/>
      <c r="M38" s="645"/>
      <c r="N38" s="645"/>
      <c r="O38" s="645"/>
      <c r="P38" s="645"/>
      <c r="Q38" s="646"/>
      <c r="R38" s="647">
        <v>209493</v>
      </c>
      <c r="S38" s="648"/>
      <c r="T38" s="648"/>
      <c r="U38" s="648"/>
      <c r="V38" s="648"/>
      <c r="W38" s="648"/>
      <c r="X38" s="648"/>
      <c r="Y38" s="649"/>
      <c r="Z38" s="650">
        <v>1.3</v>
      </c>
      <c r="AA38" s="650"/>
      <c r="AB38" s="650"/>
      <c r="AC38" s="650"/>
      <c r="AD38" s="651">
        <v>6240</v>
      </c>
      <c r="AE38" s="651"/>
      <c r="AF38" s="651"/>
      <c r="AG38" s="651"/>
      <c r="AH38" s="651"/>
      <c r="AI38" s="651"/>
      <c r="AJ38" s="651"/>
      <c r="AK38" s="651"/>
      <c r="AL38" s="652">
        <v>0.1</v>
      </c>
      <c r="AM38" s="653"/>
      <c r="AN38" s="653"/>
      <c r="AO38" s="654"/>
      <c r="AQ38" s="725" t="s">
        <v>330</v>
      </c>
      <c r="AR38" s="726"/>
      <c r="AS38" s="726"/>
      <c r="AT38" s="726"/>
      <c r="AU38" s="726"/>
      <c r="AV38" s="726"/>
      <c r="AW38" s="726"/>
      <c r="AX38" s="726"/>
      <c r="AY38" s="727"/>
      <c r="AZ38" s="647">
        <v>182053</v>
      </c>
      <c r="BA38" s="648"/>
      <c r="BB38" s="648"/>
      <c r="BC38" s="648"/>
      <c r="BD38" s="681"/>
      <c r="BE38" s="681"/>
      <c r="BF38" s="702"/>
      <c r="BG38" s="662" t="s">
        <v>331</v>
      </c>
      <c r="BH38" s="663"/>
      <c r="BI38" s="663"/>
      <c r="BJ38" s="663"/>
      <c r="BK38" s="663"/>
      <c r="BL38" s="663"/>
      <c r="BM38" s="663"/>
      <c r="BN38" s="663"/>
      <c r="BO38" s="663"/>
      <c r="BP38" s="663"/>
      <c r="BQ38" s="663"/>
      <c r="BR38" s="663"/>
      <c r="BS38" s="663"/>
      <c r="BT38" s="663"/>
      <c r="BU38" s="664"/>
      <c r="BV38" s="647">
        <v>2369</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1205200</v>
      </c>
      <c r="CS38" s="648"/>
      <c r="CT38" s="648"/>
      <c r="CU38" s="648"/>
      <c r="CV38" s="648"/>
      <c r="CW38" s="648"/>
      <c r="CX38" s="648"/>
      <c r="CY38" s="649"/>
      <c r="CZ38" s="652">
        <v>7.7</v>
      </c>
      <c r="DA38" s="683"/>
      <c r="DB38" s="683"/>
      <c r="DC38" s="686"/>
      <c r="DD38" s="656">
        <v>1053575</v>
      </c>
      <c r="DE38" s="648"/>
      <c r="DF38" s="648"/>
      <c r="DG38" s="648"/>
      <c r="DH38" s="648"/>
      <c r="DI38" s="648"/>
      <c r="DJ38" s="648"/>
      <c r="DK38" s="649"/>
      <c r="DL38" s="656">
        <v>828327</v>
      </c>
      <c r="DM38" s="648"/>
      <c r="DN38" s="648"/>
      <c r="DO38" s="648"/>
      <c r="DP38" s="648"/>
      <c r="DQ38" s="648"/>
      <c r="DR38" s="648"/>
      <c r="DS38" s="648"/>
      <c r="DT38" s="648"/>
      <c r="DU38" s="648"/>
      <c r="DV38" s="649"/>
      <c r="DW38" s="652">
        <v>13.8</v>
      </c>
      <c r="DX38" s="683"/>
      <c r="DY38" s="683"/>
      <c r="DZ38" s="683"/>
      <c r="EA38" s="683"/>
      <c r="EB38" s="683"/>
      <c r="EC38" s="684"/>
    </row>
    <row r="39" spans="2:133" ht="11.25" customHeight="1" x14ac:dyDescent="0.15">
      <c r="B39" s="644" t="s">
        <v>333</v>
      </c>
      <c r="C39" s="645"/>
      <c r="D39" s="645"/>
      <c r="E39" s="645"/>
      <c r="F39" s="645"/>
      <c r="G39" s="645"/>
      <c r="H39" s="645"/>
      <c r="I39" s="645"/>
      <c r="J39" s="645"/>
      <c r="K39" s="645"/>
      <c r="L39" s="645"/>
      <c r="M39" s="645"/>
      <c r="N39" s="645"/>
      <c r="O39" s="645"/>
      <c r="P39" s="645"/>
      <c r="Q39" s="646"/>
      <c r="R39" s="647">
        <v>1278770</v>
      </c>
      <c r="S39" s="648"/>
      <c r="T39" s="648"/>
      <c r="U39" s="648"/>
      <c r="V39" s="648"/>
      <c r="W39" s="648"/>
      <c r="X39" s="648"/>
      <c r="Y39" s="649"/>
      <c r="Z39" s="650">
        <v>8</v>
      </c>
      <c r="AA39" s="650"/>
      <c r="AB39" s="650"/>
      <c r="AC39" s="650"/>
      <c r="AD39" s="651" t="s">
        <v>126</v>
      </c>
      <c r="AE39" s="651"/>
      <c r="AF39" s="651"/>
      <c r="AG39" s="651"/>
      <c r="AH39" s="651"/>
      <c r="AI39" s="651"/>
      <c r="AJ39" s="651"/>
      <c r="AK39" s="651"/>
      <c r="AL39" s="652" t="s">
        <v>134</v>
      </c>
      <c r="AM39" s="653"/>
      <c r="AN39" s="653"/>
      <c r="AO39" s="654"/>
      <c r="AQ39" s="725" t="s">
        <v>334</v>
      </c>
      <c r="AR39" s="726"/>
      <c r="AS39" s="726"/>
      <c r="AT39" s="726"/>
      <c r="AU39" s="726"/>
      <c r="AV39" s="726"/>
      <c r="AW39" s="726"/>
      <c r="AX39" s="726"/>
      <c r="AY39" s="727"/>
      <c r="AZ39" s="647" t="s">
        <v>134</v>
      </c>
      <c r="BA39" s="648"/>
      <c r="BB39" s="648"/>
      <c r="BC39" s="648"/>
      <c r="BD39" s="681"/>
      <c r="BE39" s="681"/>
      <c r="BF39" s="702"/>
      <c r="BG39" s="662" t="s">
        <v>335</v>
      </c>
      <c r="BH39" s="663"/>
      <c r="BI39" s="663"/>
      <c r="BJ39" s="663"/>
      <c r="BK39" s="663"/>
      <c r="BL39" s="663"/>
      <c r="BM39" s="663"/>
      <c r="BN39" s="663"/>
      <c r="BO39" s="663"/>
      <c r="BP39" s="663"/>
      <c r="BQ39" s="663"/>
      <c r="BR39" s="663"/>
      <c r="BS39" s="663"/>
      <c r="BT39" s="663"/>
      <c r="BU39" s="664"/>
      <c r="BV39" s="647">
        <v>3868</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2161582</v>
      </c>
      <c r="CS39" s="681"/>
      <c r="CT39" s="681"/>
      <c r="CU39" s="681"/>
      <c r="CV39" s="681"/>
      <c r="CW39" s="681"/>
      <c r="CX39" s="681"/>
      <c r="CY39" s="682"/>
      <c r="CZ39" s="652">
        <v>13.8</v>
      </c>
      <c r="DA39" s="683"/>
      <c r="DB39" s="683"/>
      <c r="DC39" s="686"/>
      <c r="DD39" s="656">
        <v>147755</v>
      </c>
      <c r="DE39" s="681"/>
      <c r="DF39" s="681"/>
      <c r="DG39" s="681"/>
      <c r="DH39" s="681"/>
      <c r="DI39" s="681"/>
      <c r="DJ39" s="681"/>
      <c r="DK39" s="682"/>
      <c r="DL39" s="656" t="s">
        <v>134</v>
      </c>
      <c r="DM39" s="681"/>
      <c r="DN39" s="681"/>
      <c r="DO39" s="681"/>
      <c r="DP39" s="681"/>
      <c r="DQ39" s="681"/>
      <c r="DR39" s="681"/>
      <c r="DS39" s="681"/>
      <c r="DT39" s="681"/>
      <c r="DU39" s="681"/>
      <c r="DV39" s="682"/>
      <c r="DW39" s="652" t="s">
        <v>134</v>
      </c>
      <c r="DX39" s="683"/>
      <c r="DY39" s="683"/>
      <c r="DZ39" s="683"/>
      <c r="EA39" s="683"/>
      <c r="EB39" s="683"/>
      <c r="EC39" s="684"/>
    </row>
    <row r="40" spans="2:133" ht="11.25" customHeight="1" x14ac:dyDescent="0.15">
      <c r="B40" s="644" t="s">
        <v>337</v>
      </c>
      <c r="C40" s="645"/>
      <c r="D40" s="645"/>
      <c r="E40" s="645"/>
      <c r="F40" s="645"/>
      <c r="G40" s="645"/>
      <c r="H40" s="645"/>
      <c r="I40" s="645"/>
      <c r="J40" s="645"/>
      <c r="K40" s="645"/>
      <c r="L40" s="645"/>
      <c r="M40" s="645"/>
      <c r="N40" s="645"/>
      <c r="O40" s="645"/>
      <c r="P40" s="645"/>
      <c r="Q40" s="646"/>
      <c r="R40" s="647" t="s">
        <v>134</v>
      </c>
      <c r="S40" s="648"/>
      <c r="T40" s="648"/>
      <c r="U40" s="648"/>
      <c r="V40" s="648"/>
      <c r="W40" s="648"/>
      <c r="X40" s="648"/>
      <c r="Y40" s="649"/>
      <c r="Z40" s="650" t="s">
        <v>126</v>
      </c>
      <c r="AA40" s="650"/>
      <c r="AB40" s="650"/>
      <c r="AC40" s="650"/>
      <c r="AD40" s="651" t="s">
        <v>126</v>
      </c>
      <c r="AE40" s="651"/>
      <c r="AF40" s="651"/>
      <c r="AG40" s="651"/>
      <c r="AH40" s="651"/>
      <c r="AI40" s="651"/>
      <c r="AJ40" s="651"/>
      <c r="AK40" s="651"/>
      <c r="AL40" s="652" t="s">
        <v>134</v>
      </c>
      <c r="AM40" s="653"/>
      <c r="AN40" s="653"/>
      <c r="AO40" s="654"/>
      <c r="AQ40" s="725" t="s">
        <v>338</v>
      </c>
      <c r="AR40" s="726"/>
      <c r="AS40" s="726"/>
      <c r="AT40" s="726"/>
      <c r="AU40" s="726"/>
      <c r="AV40" s="726"/>
      <c r="AW40" s="726"/>
      <c r="AX40" s="726"/>
      <c r="AY40" s="727"/>
      <c r="AZ40" s="647" t="s">
        <v>126</v>
      </c>
      <c r="BA40" s="648"/>
      <c r="BB40" s="648"/>
      <c r="BC40" s="648"/>
      <c r="BD40" s="681"/>
      <c r="BE40" s="681"/>
      <c r="BF40" s="702"/>
      <c r="BG40" s="728" t="s">
        <v>339</v>
      </c>
      <c r="BH40" s="729"/>
      <c r="BI40" s="729"/>
      <c r="BJ40" s="729"/>
      <c r="BK40" s="729"/>
      <c r="BL40" s="236"/>
      <c r="BM40" s="663" t="s">
        <v>340</v>
      </c>
      <c r="BN40" s="663"/>
      <c r="BO40" s="663"/>
      <c r="BP40" s="663"/>
      <c r="BQ40" s="663"/>
      <c r="BR40" s="663"/>
      <c r="BS40" s="663"/>
      <c r="BT40" s="663"/>
      <c r="BU40" s="664"/>
      <c r="BV40" s="647">
        <v>106</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18424</v>
      </c>
      <c r="CS40" s="648"/>
      <c r="CT40" s="648"/>
      <c r="CU40" s="648"/>
      <c r="CV40" s="648"/>
      <c r="CW40" s="648"/>
      <c r="CX40" s="648"/>
      <c r="CY40" s="649"/>
      <c r="CZ40" s="652">
        <v>0.1</v>
      </c>
      <c r="DA40" s="683"/>
      <c r="DB40" s="683"/>
      <c r="DC40" s="686"/>
      <c r="DD40" s="656">
        <v>24</v>
      </c>
      <c r="DE40" s="648"/>
      <c r="DF40" s="648"/>
      <c r="DG40" s="648"/>
      <c r="DH40" s="648"/>
      <c r="DI40" s="648"/>
      <c r="DJ40" s="648"/>
      <c r="DK40" s="649"/>
      <c r="DL40" s="656">
        <v>24</v>
      </c>
      <c r="DM40" s="648"/>
      <c r="DN40" s="648"/>
      <c r="DO40" s="648"/>
      <c r="DP40" s="648"/>
      <c r="DQ40" s="648"/>
      <c r="DR40" s="648"/>
      <c r="DS40" s="648"/>
      <c r="DT40" s="648"/>
      <c r="DU40" s="648"/>
      <c r="DV40" s="649"/>
      <c r="DW40" s="652">
        <v>0</v>
      </c>
      <c r="DX40" s="683"/>
      <c r="DY40" s="683"/>
      <c r="DZ40" s="683"/>
      <c r="EA40" s="683"/>
      <c r="EB40" s="683"/>
      <c r="EC40" s="684"/>
    </row>
    <row r="41" spans="2:133" ht="11.25" customHeight="1" x14ac:dyDescent="0.15">
      <c r="B41" s="644" t="s">
        <v>342</v>
      </c>
      <c r="C41" s="645"/>
      <c r="D41" s="645"/>
      <c r="E41" s="645"/>
      <c r="F41" s="645"/>
      <c r="G41" s="645"/>
      <c r="H41" s="645"/>
      <c r="I41" s="645"/>
      <c r="J41" s="645"/>
      <c r="K41" s="645"/>
      <c r="L41" s="645"/>
      <c r="M41" s="645"/>
      <c r="N41" s="645"/>
      <c r="O41" s="645"/>
      <c r="P41" s="645"/>
      <c r="Q41" s="646"/>
      <c r="R41" s="647" t="s">
        <v>134</v>
      </c>
      <c r="S41" s="648"/>
      <c r="T41" s="648"/>
      <c r="U41" s="648"/>
      <c r="V41" s="648"/>
      <c r="W41" s="648"/>
      <c r="X41" s="648"/>
      <c r="Y41" s="649"/>
      <c r="Z41" s="650" t="s">
        <v>134</v>
      </c>
      <c r="AA41" s="650"/>
      <c r="AB41" s="650"/>
      <c r="AC41" s="650"/>
      <c r="AD41" s="651" t="s">
        <v>134</v>
      </c>
      <c r="AE41" s="651"/>
      <c r="AF41" s="651"/>
      <c r="AG41" s="651"/>
      <c r="AH41" s="651"/>
      <c r="AI41" s="651"/>
      <c r="AJ41" s="651"/>
      <c r="AK41" s="651"/>
      <c r="AL41" s="652" t="s">
        <v>134</v>
      </c>
      <c r="AM41" s="653"/>
      <c r="AN41" s="653"/>
      <c r="AO41" s="654"/>
      <c r="AQ41" s="725" t="s">
        <v>343</v>
      </c>
      <c r="AR41" s="726"/>
      <c r="AS41" s="726"/>
      <c r="AT41" s="726"/>
      <c r="AU41" s="726"/>
      <c r="AV41" s="726"/>
      <c r="AW41" s="726"/>
      <c r="AX41" s="726"/>
      <c r="AY41" s="727"/>
      <c r="AZ41" s="647">
        <v>183123</v>
      </c>
      <c r="BA41" s="648"/>
      <c r="BB41" s="648"/>
      <c r="BC41" s="648"/>
      <c r="BD41" s="681"/>
      <c r="BE41" s="681"/>
      <c r="BF41" s="702"/>
      <c r="BG41" s="728"/>
      <c r="BH41" s="729"/>
      <c r="BI41" s="729"/>
      <c r="BJ41" s="729"/>
      <c r="BK41" s="729"/>
      <c r="BL41" s="236"/>
      <c r="BM41" s="663" t="s">
        <v>344</v>
      </c>
      <c r="BN41" s="663"/>
      <c r="BO41" s="663"/>
      <c r="BP41" s="663"/>
      <c r="BQ41" s="663"/>
      <c r="BR41" s="663"/>
      <c r="BS41" s="663"/>
      <c r="BT41" s="663"/>
      <c r="BU41" s="664"/>
      <c r="BV41" s="647">
        <v>1</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134</v>
      </c>
      <c r="CS41" s="681"/>
      <c r="CT41" s="681"/>
      <c r="CU41" s="681"/>
      <c r="CV41" s="681"/>
      <c r="CW41" s="681"/>
      <c r="CX41" s="681"/>
      <c r="CY41" s="682"/>
      <c r="CZ41" s="652" t="s">
        <v>134</v>
      </c>
      <c r="DA41" s="683"/>
      <c r="DB41" s="683"/>
      <c r="DC41" s="686"/>
      <c r="DD41" s="656" t="s">
        <v>134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346</v>
      </c>
      <c r="C42" s="645"/>
      <c r="D42" s="645"/>
      <c r="E42" s="645"/>
      <c r="F42" s="645"/>
      <c r="G42" s="645"/>
      <c r="H42" s="645"/>
      <c r="I42" s="645"/>
      <c r="J42" s="645"/>
      <c r="K42" s="645"/>
      <c r="L42" s="645"/>
      <c r="M42" s="645"/>
      <c r="N42" s="645"/>
      <c r="O42" s="645"/>
      <c r="P42" s="645"/>
      <c r="Q42" s="646"/>
      <c r="R42" s="647">
        <v>209670</v>
      </c>
      <c r="S42" s="648"/>
      <c r="T42" s="648"/>
      <c r="U42" s="648"/>
      <c r="V42" s="648"/>
      <c r="W42" s="648"/>
      <c r="X42" s="648"/>
      <c r="Y42" s="649"/>
      <c r="Z42" s="650">
        <v>1.3</v>
      </c>
      <c r="AA42" s="650"/>
      <c r="AB42" s="650"/>
      <c r="AC42" s="650"/>
      <c r="AD42" s="651" t="s">
        <v>126</v>
      </c>
      <c r="AE42" s="651"/>
      <c r="AF42" s="651"/>
      <c r="AG42" s="651"/>
      <c r="AH42" s="651"/>
      <c r="AI42" s="651"/>
      <c r="AJ42" s="651"/>
      <c r="AK42" s="651"/>
      <c r="AL42" s="652" t="s">
        <v>126</v>
      </c>
      <c r="AM42" s="653"/>
      <c r="AN42" s="653"/>
      <c r="AO42" s="654"/>
      <c r="AQ42" s="746" t="s">
        <v>347</v>
      </c>
      <c r="AR42" s="747"/>
      <c r="AS42" s="747"/>
      <c r="AT42" s="747"/>
      <c r="AU42" s="747"/>
      <c r="AV42" s="747"/>
      <c r="AW42" s="747"/>
      <c r="AX42" s="747"/>
      <c r="AY42" s="748"/>
      <c r="AZ42" s="738">
        <v>601077</v>
      </c>
      <c r="BA42" s="739"/>
      <c r="BB42" s="739"/>
      <c r="BC42" s="739"/>
      <c r="BD42" s="718"/>
      <c r="BE42" s="718"/>
      <c r="BF42" s="720"/>
      <c r="BG42" s="730"/>
      <c r="BH42" s="731"/>
      <c r="BI42" s="731"/>
      <c r="BJ42" s="731"/>
      <c r="BK42" s="731"/>
      <c r="BL42" s="237"/>
      <c r="BM42" s="673" t="s">
        <v>348</v>
      </c>
      <c r="BN42" s="673"/>
      <c r="BO42" s="673"/>
      <c r="BP42" s="673"/>
      <c r="BQ42" s="673"/>
      <c r="BR42" s="673"/>
      <c r="BS42" s="673"/>
      <c r="BT42" s="673"/>
      <c r="BU42" s="674"/>
      <c r="BV42" s="738">
        <v>317</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2086156</v>
      </c>
      <c r="CS42" s="648"/>
      <c r="CT42" s="648"/>
      <c r="CU42" s="648"/>
      <c r="CV42" s="648"/>
      <c r="CW42" s="648"/>
      <c r="CX42" s="648"/>
      <c r="CY42" s="649"/>
      <c r="CZ42" s="652">
        <v>13.3</v>
      </c>
      <c r="DA42" s="653"/>
      <c r="DB42" s="653"/>
      <c r="DC42" s="665"/>
      <c r="DD42" s="656">
        <v>272141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350</v>
      </c>
      <c r="C43" s="689"/>
      <c r="D43" s="689"/>
      <c r="E43" s="689"/>
      <c r="F43" s="689"/>
      <c r="G43" s="689"/>
      <c r="H43" s="689"/>
      <c r="I43" s="689"/>
      <c r="J43" s="689"/>
      <c r="K43" s="689"/>
      <c r="L43" s="689"/>
      <c r="M43" s="689"/>
      <c r="N43" s="689"/>
      <c r="O43" s="689"/>
      <c r="P43" s="689"/>
      <c r="Q43" s="690"/>
      <c r="R43" s="738">
        <v>15952655</v>
      </c>
      <c r="S43" s="739"/>
      <c r="T43" s="739"/>
      <c r="U43" s="739"/>
      <c r="V43" s="739"/>
      <c r="W43" s="739"/>
      <c r="X43" s="739"/>
      <c r="Y43" s="740"/>
      <c r="Z43" s="741">
        <v>100</v>
      </c>
      <c r="AA43" s="741"/>
      <c r="AB43" s="741"/>
      <c r="AC43" s="741"/>
      <c r="AD43" s="742">
        <v>5801140</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68443</v>
      </c>
      <c r="CS43" s="681"/>
      <c r="CT43" s="681"/>
      <c r="CU43" s="681"/>
      <c r="CV43" s="681"/>
      <c r="CW43" s="681"/>
      <c r="CX43" s="681"/>
      <c r="CY43" s="682"/>
      <c r="CZ43" s="652">
        <v>0.4</v>
      </c>
      <c r="DA43" s="683"/>
      <c r="DB43" s="683"/>
      <c r="DC43" s="686"/>
      <c r="DD43" s="656">
        <v>68443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298</v>
      </c>
      <c r="CE44" s="760"/>
      <c r="CF44" s="644" t="s">
        <v>352</v>
      </c>
      <c r="CG44" s="645"/>
      <c r="CH44" s="645"/>
      <c r="CI44" s="645"/>
      <c r="CJ44" s="645"/>
      <c r="CK44" s="645"/>
      <c r="CL44" s="645"/>
      <c r="CM44" s="645"/>
      <c r="CN44" s="645"/>
      <c r="CO44" s="645"/>
      <c r="CP44" s="645"/>
      <c r="CQ44" s="646"/>
      <c r="CR44" s="647">
        <v>2086156</v>
      </c>
      <c r="CS44" s="648"/>
      <c r="CT44" s="648"/>
      <c r="CU44" s="648"/>
      <c r="CV44" s="648"/>
      <c r="CW44" s="648"/>
      <c r="CX44" s="648"/>
      <c r="CY44" s="649"/>
      <c r="CZ44" s="652">
        <v>13.3</v>
      </c>
      <c r="DA44" s="653"/>
      <c r="DB44" s="653"/>
      <c r="DC44" s="665"/>
      <c r="DD44" s="656">
        <v>272141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1287172</v>
      </c>
      <c r="CS45" s="681"/>
      <c r="CT45" s="681"/>
      <c r="CU45" s="681"/>
      <c r="CV45" s="681"/>
      <c r="CW45" s="681"/>
      <c r="CX45" s="681"/>
      <c r="CY45" s="682"/>
      <c r="CZ45" s="652">
        <v>8.1999999999999993</v>
      </c>
      <c r="DA45" s="683"/>
      <c r="DB45" s="683"/>
      <c r="DC45" s="686"/>
      <c r="DD45" s="656">
        <v>67238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777357</v>
      </c>
      <c r="CS46" s="648"/>
      <c r="CT46" s="648"/>
      <c r="CU46" s="648"/>
      <c r="CV46" s="648"/>
      <c r="CW46" s="648"/>
      <c r="CX46" s="648"/>
      <c r="CY46" s="649"/>
      <c r="CZ46" s="652">
        <v>5</v>
      </c>
      <c r="DA46" s="653"/>
      <c r="DB46" s="653"/>
      <c r="DC46" s="665"/>
      <c r="DD46" s="656">
        <v>197525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t="s">
        <v>126</v>
      </c>
      <c r="CS47" s="681"/>
      <c r="CT47" s="681"/>
      <c r="CU47" s="681"/>
      <c r="CV47" s="681"/>
      <c r="CW47" s="681"/>
      <c r="CX47" s="681"/>
      <c r="CY47" s="682"/>
      <c r="CZ47" s="652" t="s">
        <v>126</v>
      </c>
      <c r="DA47" s="683"/>
      <c r="DB47" s="683"/>
      <c r="DC47" s="686"/>
      <c r="DD47" s="656" t="s">
        <v>126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360</v>
      </c>
      <c r="CS48" s="648"/>
      <c r="CT48" s="648"/>
      <c r="CU48" s="648"/>
      <c r="CV48" s="648"/>
      <c r="CW48" s="648"/>
      <c r="CX48" s="648"/>
      <c r="CY48" s="649"/>
      <c r="CZ48" s="652" t="s">
        <v>126</v>
      </c>
      <c r="DA48" s="653"/>
      <c r="DB48" s="653"/>
      <c r="DC48" s="665"/>
      <c r="DD48" s="656" t="s">
        <v>360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15641172</v>
      </c>
      <c r="CS49" s="718"/>
      <c r="CT49" s="718"/>
      <c r="CU49" s="718"/>
      <c r="CV49" s="718"/>
      <c r="CW49" s="718"/>
      <c r="CX49" s="718"/>
      <c r="CY49" s="749"/>
      <c r="CZ49" s="743">
        <v>100</v>
      </c>
      <c r="DA49" s="750"/>
      <c r="DB49" s="750"/>
      <c r="DC49" s="751"/>
      <c r="DD49" s="752">
        <v>7190756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jDAJbVChWVhh1lEIiKrOTxVotOO+s3xUOiX7Ey+IaOFJaUOoqk6FFCh0/hymhxWQOrthMyY7S70cfbhpYAziw==" saltValue="OIL+qupm69GLxUzr8fUGJ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K85" zoomScale="70" zoomScaleNormal="25" zoomScaleSheetLayoutView="70" workbookViewId="0">
      <selection activeCell="AP23" sqref="AP23:AT2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15952</v>
      </c>
      <c r="R7" s="783"/>
      <c r="S7" s="783"/>
      <c r="T7" s="783"/>
      <c r="U7" s="783"/>
      <c r="V7" s="783">
        <v>15641</v>
      </c>
      <c r="W7" s="783"/>
      <c r="X7" s="783"/>
      <c r="Y7" s="783"/>
      <c r="Z7" s="783"/>
      <c r="AA7" s="783">
        <v>311</v>
      </c>
      <c r="AB7" s="783"/>
      <c r="AC7" s="783"/>
      <c r="AD7" s="783"/>
      <c r="AE7" s="784"/>
      <c r="AF7" s="785">
        <v>262</v>
      </c>
      <c r="AG7" s="786"/>
      <c r="AH7" s="786"/>
      <c r="AI7" s="786"/>
      <c r="AJ7" s="787"/>
      <c r="AK7" s="822">
        <v>1789</v>
      </c>
      <c r="AL7" s="823"/>
      <c r="AM7" s="823"/>
      <c r="AN7" s="823"/>
      <c r="AO7" s="823"/>
      <c r="AP7" s="823">
        <v>9929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576</v>
      </c>
      <c r="BT7" s="827"/>
      <c r="BU7" s="827"/>
      <c r="BV7" s="827"/>
      <c r="BW7" s="827"/>
      <c r="BX7" s="827"/>
      <c r="BY7" s="827"/>
      <c r="BZ7" s="827"/>
      <c r="CA7" s="827"/>
      <c r="CB7" s="827"/>
      <c r="CC7" s="827"/>
      <c r="CD7" s="827"/>
      <c r="CE7" s="827"/>
      <c r="CF7" s="827"/>
      <c r="CG7" s="828"/>
      <c r="CH7" s="819">
        <v>-30</v>
      </c>
      <c r="CI7" s="820"/>
      <c r="CJ7" s="820"/>
      <c r="CK7" s="820"/>
      <c r="CL7" s="821"/>
      <c r="CM7" s="819">
        <v>118</v>
      </c>
      <c r="CN7" s="820"/>
      <c r="CO7" s="820"/>
      <c r="CP7" s="820"/>
      <c r="CQ7" s="821"/>
      <c r="CR7" s="819">
        <v>40</v>
      </c>
      <c r="CS7" s="820"/>
      <c r="CT7" s="820"/>
      <c r="CU7" s="820"/>
      <c r="CV7" s="821"/>
      <c r="CW7" s="819" t="s">
        <v>578</v>
      </c>
      <c r="CX7" s="820"/>
      <c r="CY7" s="820"/>
      <c r="CZ7" s="820"/>
      <c r="DA7" s="821"/>
      <c r="DB7" s="819" t="s">
        <v>580</v>
      </c>
      <c r="DC7" s="820"/>
      <c r="DD7" s="820"/>
      <c r="DE7" s="820"/>
      <c r="DF7" s="821"/>
      <c r="DG7" s="819" t="s">
        <v>577</v>
      </c>
      <c r="DH7" s="820"/>
      <c r="DI7" s="820"/>
      <c r="DJ7" s="820"/>
      <c r="DK7" s="821"/>
      <c r="DL7" s="819" t="s">
        <v>585</v>
      </c>
      <c r="DM7" s="820"/>
      <c r="DN7" s="820"/>
      <c r="DO7" s="820"/>
      <c r="DP7" s="821"/>
      <c r="DQ7" s="819" t="s">
        <v>586</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386</v>
      </c>
      <c r="B23" s="838" t="s">
        <v>387</v>
      </c>
      <c r="C23" s="839"/>
      <c r="D23" s="839"/>
      <c r="E23" s="839"/>
      <c r="F23" s="839"/>
      <c r="G23" s="839"/>
      <c r="H23" s="839"/>
      <c r="I23" s="839"/>
      <c r="J23" s="839"/>
      <c r="K23" s="839"/>
      <c r="L23" s="839"/>
      <c r="M23" s="839"/>
      <c r="N23" s="839"/>
      <c r="O23" s="839"/>
      <c r="P23" s="840"/>
      <c r="Q23" s="841">
        <v>15952</v>
      </c>
      <c r="R23" s="842"/>
      <c r="S23" s="842"/>
      <c r="T23" s="842"/>
      <c r="U23" s="842"/>
      <c r="V23" s="842">
        <v>15641</v>
      </c>
      <c r="W23" s="842"/>
      <c r="X23" s="842"/>
      <c r="Y23" s="842"/>
      <c r="Z23" s="842"/>
      <c r="AA23" s="842">
        <v>311</v>
      </c>
      <c r="AB23" s="842"/>
      <c r="AC23" s="842"/>
      <c r="AD23" s="842"/>
      <c r="AE23" s="843"/>
      <c r="AF23" s="844">
        <v>262</v>
      </c>
      <c r="AG23" s="842"/>
      <c r="AH23" s="842"/>
      <c r="AI23" s="842"/>
      <c r="AJ23" s="845"/>
      <c r="AK23" s="846"/>
      <c r="AL23" s="847"/>
      <c r="AM23" s="847"/>
      <c r="AN23" s="847"/>
      <c r="AO23" s="847"/>
      <c r="AP23" s="842">
        <v>9929</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389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390</v>
      </c>
      <c r="R26" s="766"/>
      <c r="S26" s="766"/>
      <c r="T26" s="766"/>
      <c r="U26" s="767"/>
      <c r="V26" s="765" t="s">
        <v>391</v>
      </c>
      <c r="W26" s="766"/>
      <c r="X26" s="766"/>
      <c r="Y26" s="766"/>
      <c r="Z26" s="767"/>
      <c r="AA26" s="765" t="s">
        <v>392</v>
      </c>
      <c r="AB26" s="766"/>
      <c r="AC26" s="766"/>
      <c r="AD26" s="766"/>
      <c r="AE26" s="766"/>
      <c r="AF26" s="860" t="s">
        <v>393</v>
      </c>
      <c r="AG26" s="861"/>
      <c r="AH26" s="861"/>
      <c r="AI26" s="861"/>
      <c r="AJ26" s="862"/>
      <c r="AK26" s="766" t="s">
        <v>394</v>
      </c>
      <c r="AL26" s="766"/>
      <c r="AM26" s="766"/>
      <c r="AN26" s="766"/>
      <c r="AO26" s="767"/>
      <c r="AP26" s="765" t="s">
        <v>395</v>
      </c>
      <c r="AQ26" s="766"/>
      <c r="AR26" s="766"/>
      <c r="AS26" s="766"/>
      <c r="AT26" s="767"/>
      <c r="AU26" s="765" t="s">
        <v>396</v>
      </c>
      <c r="AV26" s="766"/>
      <c r="AW26" s="766"/>
      <c r="AX26" s="766"/>
      <c r="AY26" s="767"/>
      <c r="AZ26" s="765" t="s">
        <v>397</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398</v>
      </c>
      <c r="C28" s="780"/>
      <c r="D28" s="780"/>
      <c r="E28" s="780"/>
      <c r="F28" s="780"/>
      <c r="G28" s="780"/>
      <c r="H28" s="780"/>
      <c r="I28" s="780"/>
      <c r="J28" s="780"/>
      <c r="K28" s="780"/>
      <c r="L28" s="780"/>
      <c r="M28" s="780"/>
      <c r="N28" s="780"/>
      <c r="O28" s="780"/>
      <c r="P28" s="781"/>
      <c r="Q28" s="870">
        <v>1936</v>
      </c>
      <c r="R28" s="871"/>
      <c r="S28" s="871"/>
      <c r="T28" s="871"/>
      <c r="U28" s="871"/>
      <c r="V28" s="871">
        <v>1884</v>
      </c>
      <c r="W28" s="871"/>
      <c r="X28" s="871"/>
      <c r="Y28" s="871"/>
      <c r="Z28" s="871"/>
      <c r="AA28" s="871">
        <v>52</v>
      </c>
      <c r="AB28" s="871"/>
      <c r="AC28" s="871"/>
      <c r="AD28" s="871"/>
      <c r="AE28" s="872"/>
      <c r="AF28" s="873">
        <v>52</v>
      </c>
      <c r="AG28" s="871"/>
      <c r="AH28" s="871"/>
      <c r="AI28" s="871"/>
      <c r="AJ28" s="874"/>
      <c r="AK28" s="875">
        <v>153</v>
      </c>
      <c r="AL28" s="866"/>
      <c r="AM28" s="866"/>
      <c r="AN28" s="866"/>
      <c r="AO28" s="866"/>
      <c r="AP28" s="866" t="s">
        <v>579</v>
      </c>
      <c r="AQ28" s="866"/>
      <c r="AR28" s="866"/>
      <c r="AS28" s="866"/>
      <c r="AT28" s="866"/>
      <c r="AU28" s="866" t="s">
        <v>577</v>
      </c>
      <c r="AV28" s="866"/>
      <c r="AW28" s="866"/>
      <c r="AX28" s="866"/>
      <c r="AY28" s="866"/>
      <c r="AZ28" s="867" t="s">
        <v>579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399</v>
      </c>
      <c r="C29" s="804"/>
      <c r="D29" s="804"/>
      <c r="E29" s="804"/>
      <c r="F29" s="804"/>
      <c r="G29" s="804"/>
      <c r="H29" s="804"/>
      <c r="I29" s="804"/>
      <c r="J29" s="804"/>
      <c r="K29" s="804"/>
      <c r="L29" s="804"/>
      <c r="M29" s="804"/>
      <c r="N29" s="804"/>
      <c r="O29" s="804"/>
      <c r="P29" s="805"/>
      <c r="Q29" s="806">
        <v>1652</v>
      </c>
      <c r="R29" s="807"/>
      <c r="S29" s="807"/>
      <c r="T29" s="807"/>
      <c r="U29" s="807"/>
      <c r="V29" s="807">
        <v>1608</v>
      </c>
      <c r="W29" s="807"/>
      <c r="X29" s="807"/>
      <c r="Y29" s="807"/>
      <c r="Z29" s="807"/>
      <c r="AA29" s="807">
        <v>44</v>
      </c>
      <c r="AB29" s="807"/>
      <c r="AC29" s="807"/>
      <c r="AD29" s="807"/>
      <c r="AE29" s="808"/>
      <c r="AF29" s="809">
        <v>44</v>
      </c>
      <c r="AG29" s="810"/>
      <c r="AH29" s="810"/>
      <c r="AI29" s="810"/>
      <c r="AJ29" s="811"/>
      <c r="AK29" s="878">
        <v>242</v>
      </c>
      <c r="AL29" s="879"/>
      <c r="AM29" s="879"/>
      <c r="AN29" s="879"/>
      <c r="AO29" s="879"/>
      <c r="AP29" s="879" t="s">
        <v>578</v>
      </c>
      <c r="AQ29" s="879"/>
      <c r="AR29" s="879"/>
      <c r="AS29" s="879"/>
      <c r="AT29" s="879"/>
      <c r="AU29" s="879" t="s">
        <v>583</v>
      </c>
      <c r="AV29" s="879"/>
      <c r="AW29" s="879"/>
      <c r="AX29" s="879"/>
      <c r="AY29" s="879"/>
      <c r="AZ29" s="880" t="s">
        <v>580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400</v>
      </c>
      <c r="C30" s="804"/>
      <c r="D30" s="804"/>
      <c r="E30" s="804"/>
      <c r="F30" s="804"/>
      <c r="G30" s="804"/>
      <c r="H30" s="804"/>
      <c r="I30" s="804"/>
      <c r="J30" s="804"/>
      <c r="K30" s="804"/>
      <c r="L30" s="804"/>
      <c r="M30" s="804"/>
      <c r="N30" s="804"/>
      <c r="O30" s="804"/>
      <c r="P30" s="805"/>
      <c r="Q30" s="806">
        <v>265</v>
      </c>
      <c r="R30" s="807"/>
      <c r="S30" s="807"/>
      <c r="T30" s="807"/>
      <c r="U30" s="807"/>
      <c r="V30" s="807">
        <v>260</v>
      </c>
      <c r="W30" s="807"/>
      <c r="X30" s="807"/>
      <c r="Y30" s="807"/>
      <c r="Z30" s="807"/>
      <c r="AA30" s="807">
        <v>5</v>
      </c>
      <c r="AB30" s="807"/>
      <c r="AC30" s="807"/>
      <c r="AD30" s="807"/>
      <c r="AE30" s="808"/>
      <c r="AF30" s="809">
        <v>5</v>
      </c>
      <c r="AG30" s="810"/>
      <c r="AH30" s="810"/>
      <c r="AI30" s="810"/>
      <c r="AJ30" s="811"/>
      <c r="AK30" s="878">
        <v>74</v>
      </c>
      <c r="AL30" s="879"/>
      <c r="AM30" s="879"/>
      <c r="AN30" s="879"/>
      <c r="AO30" s="879"/>
      <c r="AP30" s="879" t="s">
        <v>582</v>
      </c>
      <c r="AQ30" s="879"/>
      <c r="AR30" s="879"/>
      <c r="AS30" s="879"/>
      <c r="AT30" s="879"/>
      <c r="AU30" s="879" t="s">
        <v>580</v>
      </c>
      <c r="AV30" s="879"/>
      <c r="AW30" s="879"/>
      <c r="AX30" s="879"/>
      <c r="AY30" s="879"/>
      <c r="AZ30" s="880" t="s">
        <v>580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401</v>
      </c>
      <c r="C31" s="804"/>
      <c r="D31" s="804"/>
      <c r="E31" s="804"/>
      <c r="F31" s="804"/>
      <c r="G31" s="804"/>
      <c r="H31" s="804"/>
      <c r="I31" s="804"/>
      <c r="J31" s="804"/>
      <c r="K31" s="804"/>
      <c r="L31" s="804"/>
      <c r="M31" s="804"/>
      <c r="N31" s="804"/>
      <c r="O31" s="804"/>
      <c r="P31" s="805"/>
      <c r="Q31" s="806">
        <v>61</v>
      </c>
      <c r="R31" s="807"/>
      <c r="S31" s="807"/>
      <c r="T31" s="807"/>
      <c r="U31" s="807"/>
      <c r="V31" s="807">
        <v>74</v>
      </c>
      <c r="W31" s="807"/>
      <c r="X31" s="807"/>
      <c r="Y31" s="807"/>
      <c r="Z31" s="807"/>
      <c r="AA31" s="807">
        <v>-13</v>
      </c>
      <c r="AB31" s="807"/>
      <c r="AC31" s="807"/>
      <c r="AD31" s="807"/>
      <c r="AE31" s="808"/>
      <c r="AF31" s="809">
        <v>-13</v>
      </c>
      <c r="AG31" s="810"/>
      <c r="AH31" s="810"/>
      <c r="AI31" s="810"/>
      <c r="AJ31" s="811"/>
      <c r="AK31" s="878">
        <v>0</v>
      </c>
      <c r="AL31" s="879"/>
      <c r="AM31" s="879"/>
      <c r="AN31" s="879"/>
      <c r="AO31" s="879"/>
      <c r="AP31" s="879" t="s">
        <v>580</v>
      </c>
      <c r="AQ31" s="879"/>
      <c r="AR31" s="879"/>
      <c r="AS31" s="879"/>
      <c r="AT31" s="879"/>
      <c r="AU31" s="879" t="s">
        <v>577</v>
      </c>
      <c r="AV31" s="879"/>
      <c r="AW31" s="879"/>
      <c r="AX31" s="879"/>
      <c r="AY31" s="879"/>
      <c r="AZ31" s="880" t="s">
        <v>580</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402</v>
      </c>
      <c r="C32" s="804"/>
      <c r="D32" s="804"/>
      <c r="E32" s="804"/>
      <c r="F32" s="804"/>
      <c r="G32" s="804"/>
      <c r="H32" s="804"/>
      <c r="I32" s="804"/>
      <c r="J32" s="804"/>
      <c r="K32" s="804"/>
      <c r="L32" s="804"/>
      <c r="M32" s="804"/>
      <c r="N32" s="804"/>
      <c r="O32" s="804"/>
      <c r="P32" s="805"/>
      <c r="Q32" s="806">
        <v>610</v>
      </c>
      <c r="R32" s="807"/>
      <c r="S32" s="807"/>
      <c r="T32" s="807"/>
      <c r="U32" s="807"/>
      <c r="V32" s="807">
        <v>594</v>
      </c>
      <c r="W32" s="807"/>
      <c r="X32" s="807"/>
      <c r="Y32" s="807"/>
      <c r="Z32" s="807"/>
      <c r="AA32" s="807">
        <v>17</v>
      </c>
      <c r="AB32" s="807"/>
      <c r="AC32" s="807"/>
      <c r="AD32" s="807"/>
      <c r="AE32" s="808"/>
      <c r="AF32" s="809">
        <v>355</v>
      </c>
      <c r="AG32" s="810"/>
      <c r="AH32" s="810"/>
      <c r="AI32" s="810"/>
      <c r="AJ32" s="811"/>
      <c r="AK32" s="878">
        <v>162</v>
      </c>
      <c r="AL32" s="879"/>
      <c r="AM32" s="879"/>
      <c r="AN32" s="879"/>
      <c r="AO32" s="879"/>
      <c r="AP32" s="879">
        <v>1533</v>
      </c>
      <c r="AQ32" s="879"/>
      <c r="AR32" s="879"/>
      <c r="AS32" s="879"/>
      <c r="AT32" s="879"/>
      <c r="AU32" s="879" t="s">
        <v>580</v>
      </c>
      <c r="AV32" s="879"/>
      <c r="AW32" s="879"/>
      <c r="AX32" s="879"/>
      <c r="AY32" s="879"/>
      <c r="AZ32" s="880" t="s">
        <v>584</v>
      </c>
      <c r="BA32" s="880"/>
      <c r="BB32" s="880"/>
      <c r="BC32" s="880"/>
      <c r="BD32" s="880"/>
      <c r="BE32" s="876" t="s">
        <v>403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404</v>
      </c>
      <c r="C33" s="804"/>
      <c r="D33" s="804"/>
      <c r="E33" s="804"/>
      <c r="F33" s="804"/>
      <c r="G33" s="804"/>
      <c r="H33" s="804"/>
      <c r="I33" s="804"/>
      <c r="J33" s="804"/>
      <c r="K33" s="804"/>
      <c r="L33" s="804"/>
      <c r="M33" s="804"/>
      <c r="N33" s="804"/>
      <c r="O33" s="804"/>
      <c r="P33" s="805"/>
      <c r="Q33" s="806">
        <v>881</v>
      </c>
      <c r="R33" s="807"/>
      <c r="S33" s="807"/>
      <c r="T33" s="807"/>
      <c r="U33" s="807"/>
      <c r="V33" s="807">
        <v>862</v>
      </c>
      <c r="W33" s="807"/>
      <c r="X33" s="807"/>
      <c r="Y33" s="807"/>
      <c r="Z33" s="807"/>
      <c r="AA33" s="807">
        <v>19</v>
      </c>
      <c r="AB33" s="807"/>
      <c r="AC33" s="807"/>
      <c r="AD33" s="807"/>
      <c r="AE33" s="808"/>
      <c r="AF33" s="809">
        <v>19</v>
      </c>
      <c r="AG33" s="810"/>
      <c r="AH33" s="810"/>
      <c r="AI33" s="810"/>
      <c r="AJ33" s="811"/>
      <c r="AK33" s="878">
        <v>421</v>
      </c>
      <c r="AL33" s="879"/>
      <c r="AM33" s="879"/>
      <c r="AN33" s="879"/>
      <c r="AO33" s="879"/>
      <c r="AP33" s="879">
        <v>6226</v>
      </c>
      <c r="AQ33" s="879"/>
      <c r="AR33" s="879"/>
      <c r="AS33" s="879"/>
      <c r="AT33" s="879"/>
      <c r="AU33" s="879">
        <v>4756</v>
      </c>
      <c r="AV33" s="879"/>
      <c r="AW33" s="879"/>
      <c r="AX33" s="879"/>
      <c r="AY33" s="879"/>
      <c r="AZ33" s="880" t="s">
        <v>578</v>
      </c>
      <c r="BA33" s="880"/>
      <c r="BB33" s="880"/>
      <c r="BC33" s="880"/>
      <c r="BD33" s="880"/>
      <c r="BE33" s="876" t="s">
        <v>405</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386</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463</v>
      </c>
      <c r="AG63" s="890"/>
      <c r="AH63" s="890"/>
      <c r="AI63" s="890"/>
      <c r="AJ63" s="891"/>
      <c r="AK63" s="892"/>
      <c r="AL63" s="887"/>
      <c r="AM63" s="887"/>
      <c r="AN63" s="887"/>
      <c r="AO63" s="887"/>
      <c r="AP63" s="890">
        <v>7759</v>
      </c>
      <c r="AQ63" s="890"/>
      <c r="AR63" s="890"/>
      <c r="AS63" s="890"/>
      <c r="AT63" s="890"/>
      <c r="AU63" s="890">
        <v>4756</v>
      </c>
      <c r="AV63" s="890"/>
      <c r="AW63" s="890"/>
      <c r="AX63" s="890"/>
      <c r="AY63" s="890"/>
      <c r="AZ63" s="894"/>
      <c r="BA63" s="894"/>
      <c r="BB63" s="894"/>
      <c r="BC63" s="894"/>
      <c r="BD63" s="894"/>
      <c r="BE63" s="895"/>
      <c r="BF63" s="895"/>
      <c r="BG63" s="895"/>
      <c r="BH63" s="895"/>
      <c r="BI63" s="896"/>
      <c r="BJ63" s="897" t="s">
        <v>408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391</v>
      </c>
      <c r="W66" s="766"/>
      <c r="X66" s="766"/>
      <c r="Y66" s="766"/>
      <c r="Z66" s="767"/>
      <c r="AA66" s="765" t="s">
        <v>412</v>
      </c>
      <c r="AB66" s="766"/>
      <c r="AC66" s="766"/>
      <c r="AD66" s="766"/>
      <c r="AE66" s="767"/>
      <c r="AF66" s="900" t="s">
        <v>413</v>
      </c>
      <c r="AG66" s="861"/>
      <c r="AH66" s="861"/>
      <c r="AI66" s="861"/>
      <c r="AJ66" s="901"/>
      <c r="AK66" s="765" t="s">
        <v>414</v>
      </c>
      <c r="AL66" s="789"/>
      <c r="AM66" s="789"/>
      <c r="AN66" s="789"/>
      <c r="AO66" s="790"/>
      <c r="AP66" s="765" t="s">
        <v>395</v>
      </c>
      <c r="AQ66" s="766"/>
      <c r="AR66" s="766"/>
      <c r="AS66" s="766"/>
      <c r="AT66" s="767"/>
      <c r="AU66" s="765" t="s">
        <v>415</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573</v>
      </c>
      <c r="C68" s="918"/>
      <c r="D68" s="918"/>
      <c r="E68" s="918"/>
      <c r="F68" s="918"/>
      <c r="G68" s="918"/>
      <c r="H68" s="918"/>
      <c r="I68" s="918"/>
      <c r="J68" s="918"/>
      <c r="K68" s="918"/>
      <c r="L68" s="918"/>
      <c r="M68" s="918"/>
      <c r="N68" s="918"/>
      <c r="O68" s="918"/>
      <c r="P68" s="919"/>
      <c r="Q68" s="920">
        <v>33</v>
      </c>
      <c r="R68" s="914"/>
      <c r="S68" s="914"/>
      <c r="T68" s="914"/>
      <c r="U68" s="914"/>
      <c r="V68" s="914">
        <v>30</v>
      </c>
      <c r="W68" s="914"/>
      <c r="X68" s="914"/>
      <c r="Y68" s="914"/>
      <c r="Z68" s="914"/>
      <c r="AA68" s="914" t="s">
        <v>577</v>
      </c>
      <c r="AB68" s="914"/>
      <c r="AC68" s="914"/>
      <c r="AD68" s="914"/>
      <c r="AE68" s="914"/>
      <c r="AF68" s="914">
        <v>3</v>
      </c>
      <c r="AG68" s="914"/>
      <c r="AH68" s="914"/>
      <c r="AI68" s="914"/>
      <c r="AJ68" s="914"/>
      <c r="AK68" s="914" t="s">
        <v>578</v>
      </c>
      <c r="AL68" s="914"/>
      <c r="AM68" s="914"/>
      <c r="AN68" s="914"/>
      <c r="AO68" s="914"/>
      <c r="AP68" s="914" t="s">
        <v>580</v>
      </c>
      <c r="AQ68" s="914"/>
      <c r="AR68" s="914"/>
      <c r="AS68" s="914"/>
      <c r="AT68" s="914"/>
      <c r="AU68" s="914" t="s">
        <v>581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574</v>
      </c>
      <c r="C69" s="922"/>
      <c r="D69" s="922"/>
      <c r="E69" s="922"/>
      <c r="F69" s="922"/>
      <c r="G69" s="922"/>
      <c r="H69" s="922"/>
      <c r="I69" s="922"/>
      <c r="J69" s="922"/>
      <c r="K69" s="922"/>
      <c r="L69" s="922"/>
      <c r="M69" s="922"/>
      <c r="N69" s="922"/>
      <c r="O69" s="922"/>
      <c r="P69" s="923"/>
      <c r="Q69" s="924">
        <v>2170</v>
      </c>
      <c r="R69" s="879"/>
      <c r="S69" s="879"/>
      <c r="T69" s="879"/>
      <c r="U69" s="879"/>
      <c r="V69" s="879">
        <v>2103</v>
      </c>
      <c r="W69" s="879"/>
      <c r="X69" s="879"/>
      <c r="Y69" s="879"/>
      <c r="Z69" s="879"/>
      <c r="AA69" s="879">
        <v>67</v>
      </c>
      <c r="AB69" s="879"/>
      <c r="AC69" s="879"/>
      <c r="AD69" s="879"/>
      <c r="AE69" s="879"/>
      <c r="AF69" s="879">
        <v>67</v>
      </c>
      <c r="AG69" s="879"/>
      <c r="AH69" s="879"/>
      <c r="AI69" s="879"/>
      <c r="AJ69" s="879"/>
      <c r="AK69" s="879" t="s">
        <v>579</v>
      </c>
      <c r="AL69" s="879"/>
      <c r="AM69" s="879"/>
      <c r="AN69" s="879"/>
      <c r="AO69" s="879"/>
      <c r="AP69" s="879">
        <v>348</v>
      </c>
      <c r="AQ69" s="879"/>
      <c r="AR69" s="879"/>
      <c r="AS69" s="879"/>
      <c r="AT69" s="879"/>
      <c r="AU69" s="879">
        <v>297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575</v>
      </c>
      <c r="C70" s="922"/>
      <c r="D70" s="922"/>
      <c r="E70" s="922"/>
      <c r="F70" s="922"/>
      <c r="G70" s="922"/>
      <c r="H70" s="922"/>
      <c r="I70" s="922"/>
      <c r="J70" s="922"/>
      <c r="K70" s="922"/>
      <c r="L70" s="922"/>
      <c r="M70" s="922"/>
      <c r="N70" s="922"/>
      <c r="O70" s="922"/>
      <c r="P70" s="923"/>
      <c r="Q70" s="924">
        <v>1542</v>
      </c>
      <c r="R70" s="879"/>
      <c r="S70" s="879"/>
      <c r="T70" s="879"/>
      <c r="U70" s="879"/>
      <c r="V70" s="879">
        <v>931</v>
      </c>
      <c r="W70" s="879"/>
      <c r="X70" s="879"/>
      <c r="Y70" s="879"/>
      <c r="Z70" s="879"/>
      <c r="AA70" s="879">
        <v>611</v>
      </c>
      <c r="AB70" s="879"/>
      <c r="AC70" s="879"/>
      <c r="AD70" s="879"/>
      <c r="AE70" s="879"/>
      <c r="AF70" s="879">
        <v>1450</v>
      </c>
      <c r="AG70" s="879"/>
      <c r="AH70" s="879"/>
      <c r="AI70" s="879"/>
      <c r="AJ70" s="879"/>
      <c r="AK70" s="879">
        <v>1450</v>
      </c>
      <c r="AL70" s="879"/>
      <c r="AM70" s="879"/>
      <c r="AN70" s="879"/>
      <c r="AO70" s="879"/>
      <c r="AP70" s="879">
        <v>13991</v>
      </c>
      <c r="AQ70" s="879"/>
      <c r="AR70" s="879"/>
      <c r="AS70" s="879"/>
      <c r="AT70" s="879"/>
      <c r="AU70" s="879" t="s">
        <v>578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386</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1520</v>
      </c>
      <c r="AG88" s="890"/>
      <c r="AH88" s="890"/>
      <c r="AI88" s="890"/>
      <c r="AJ88" s="890"/>
      <c r="AK88" s="887"/>
      <c r="AL88" s="887"/>
      <c r="AM88" s="887"/>
      <c r="AN88" s="887"/>
      <c r="AO88" s="887"/>
      <c r="AP88" s="890">
        <v>14339</v>
      </c>
      <c r="AQ88" s="890"/>
      <c r="AR88" s="890"/>
      <c r="AS88" s="890"/>
      <c r="AT88" s="890"/>
      <c r="AU88" s="890">
        <v>297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40</v>
      </c>
      <c r="CS102" s="898"/>
      <c r="CT102" s="898"/>
      <c r="CU102" s="898"/>
      <c r="CV102" s="941"/>
      <c r="CW102" s="940" t="s">
        <v>578</v>
      </c>
      <c r="CX102" s="898"/>
      <c r="CY102" s="898"/>
      <c r="CZ102" s="898"/>
      <c r="DA102" s="941"/>
      <c r="DB102" s="940" t="s">
        <v>578</v>
      </c>
      <c r="DC102" s="898"/>
      <c r="DD102" s="898"/>
      <c r="DE102" s="898"/>
      <c r="DF102" s="941"/>
      <c r="DG102" s="940" t="s">
        <v>578</v>
      </c>
      <c r="DH102" s="898"/>
      <c r="DI102" s="898"/>
      <c r="DJ102" s="898"/>
      <c r="DK102" s="941"/>
      <c r="DL102" s="940" t="s">
        <v>587</v>
      </c>
      <c r="DM102" s="898"/>
      <c r="DN102" s="898"/>
      <c r="DO102" s="898"/>
      <c r="DP102" s="941"/>
      <c r="DQ102" s="940" t="s">
        <v>580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301</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301</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301</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1156095</v>
      </c>
      <c r="AB110" s="950"/>
      <c r="AC110" s="950"/>
      <c r="AD110" s="950"/>
      <c r="AE110" s="951"/>
      <c r="AF110" s="952">
        <v>1101778</v>
      </c>
      <c r="AG110" s="950"/>
      <c r="AH110" s="950"/>
      <c r="AI110" s="950"/>
      <c r="AJ110" s="951"/>
      <c r="AK110" s="952">
        <v>1041308</v>
      </c>
      <c r="AL110" s="950"/>
      <c r="AM110" s="950"/>
      <c r="AN110" s="950"/>
      <c r="AO110" s="951"/>
      <c r="AP110" s="953">
        <v>20</v>
      </c>
      <c r="AQ110" s="954"/>
      <c r="AR110" s="954"/>
      <c r="AS110" s="954"/>
      <c r="AT110" s="955"/>
      <c r="AU110" s="956" t="s">
        <v>72</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10019067</v>
      </c>
      <c r="BR110" s="985"/>
      <c r="BS110" s="985"/>
      <c r="BT110" s="985"/>
      <c r="BU110" s="985"/>
      <c r="BV110" s="985">
        <v>9623670</v>
      </c>
      <c r="BW110" s="985"/>
      <c r="BX110" s="985"/>
      <c r="BY110" s="985"/>
      <c r="BZ110" s="985"/>
      <c r="CA110" s="985">
        <v>9929250</v>
      </c>
      <c r="CB110" s="985"/>
      <c r="CC110" s="985"/>
      <c r="CD110" s="985"/>
      <c r="CE110" s="985"/>
      <c r="CF110" s="999">
        <v>190.5</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433</v>
      </c>
      <c r="DH110" s="985"/>
      <c r="DI110" s="985"/>
      <c r="DJ110" s="985"/>
      <c r="DK110" s="985"/>
      <c r="DL110" s="985" t="s">
        <v>433</v>
      </c>
      <c r="DM110" s="985"/>
      <c r="DN110" s="985"/>
      <c r="DO110" s="985"/>
      <c r="DP110" s="985"/>
      <c r="DQ110" s="985" t="s">
        <v>434</v>
      </c>
      <c r="DR110" s="985"/>
      <c r="DS110" s="985"/>
      <c r="DT110" s="985"/>
      <c r="DU110" s="985"/>
      <c r="DV110" s="986" t="s">
        <v>433</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126</v>
      </c>
      <c r="AB111" s="992"/>
      <c r="AC111" s="992"/>
      <c r="AD111" s="992"/>
      <c r="AE111" s="993"/>
      <c r="AF111" s="994" t="s">
        <v>434</v>
      </c>
      <c r="AG111" s="992"/>
      <c r="AH111" s="992"/>
      <c r="AI111" s="992"/>
      <c r="AJ111" s="993"/>
      <c r="AK111" s="994" t="s">
        <v>433</v>
      </c>
      <c r="AL111" s="992"/>
      <c r="AM111" s="992"/>
      <c r="AN111" s="992"/>
      <c r="AO111" s="993"/>
      <c r="AP111" s="995" t="s">
        <v>433</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v>460745</v>
      </c>
      <c r="BR111" s="978"/>
      <c r="BS111" s="978"/>
      <c r="BT111" s="978"/>
      <c r="BU111" s="978"/>
      <c r="BV111" s="978">
        <v>535648</v>
      </c>
      <c r="BW111" s="978"/>
      <c r="BX111" s="978"/>
      <c r="BY111" s="978"/>
      <c r="BZ111" s="978"/>
      <c r="CA111" s="978">
        <v>376154</v>
      </c>
      <c r="CB111" s="978"/>
      <c r="CC111" s="978"/>
      <c r="CD111" s="978"/>
      <c r="CE111" s="978"/>
      <c r="CF111" s="972">
        <v>7.2</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433</v>
      </c>
      <c r="DH111" s="978"/>
      <c r="DI111" s="978"/>
      <c r="DJ111" s="978"/>
      <c r="DK111" s="978"/>
      <c r="DL111" s="978" t="s">
        <v>434</v>
      </c>
      <c r="DM111" s="978"/>
      <c r="DN111" s="978"/>
      <c r="DO111" s="978"/>
      <c r="DP111" s="978"/>
      <c r="DQ111" s="978" t="s">
        <v>126</v>
      </c>
      <c r="DR111" s="978"/>
      <c r="DS111" s="978"/>
      <c r="DT111" s="978"/>
      <c r="DU111" s="978"/>
      <c r="DV111" s="979" t="s">
        <v>433</v>
      </c>
      <c r="DW111" s="979"/>
      <c r="DX111" s="979"/>
      <c r="DY111" s="979"/>
      <c r="DZ111" s="980"/>
    </row>
    <row r="112" spans="1:131" s="248" customFormat="1" ht="26.25" customHeight="1" x14ac:dyDescent="0.15">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126</v>
      </c>
      <c r="AB112" s="1017"/>
      <c r="AC112" s="1017"/>
      <c r="AD112" s="1017"/>
      <c r="AE112" s="1018"/>
      <c r="AF112" s="1019" t="s">
        <v>434</v>
      </c>
      <c r="AG112" s="1017"/>
      <c r="AH112" s="1017"/>
      <c r="AI112" s="1017"/>
      <c r="AJ112" s="1018"/>
      <c r="AK112" s="1019" t="s">
        <v>126</v>
      </c>
      <c r="AL112" s="1017"/>
      <c r="AM112" s="1017"/>
      <c r="AN112" s="1017"/>
      <c r="AO112" s="1018"/>
      <c r="AP112" s="1020" t="s">
        <v>434</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4904093</v>
      </c>
      <c r="BR112" s="978"/>
      <c r="BS112" s="978"/>
      <c r="BT112" s="978"/>
      <c r="BU112" s="978"/>
      <c r="BV112" s="978">
        <v>4845009</v>
      </c>
      <c r="BW112" s="978"/>
      <c r="BX112" s="978"/>
      <c r="BY112" s="978"/>
      <c r="BZ112" s="978"/>
      <c r="CA112" s="978">
        <v>4756421</v>
      </c>
      <c r="CB112" s="978"/>
      <c r="CC112" s="978"/>
      <c r="CD112" s="978"/>
      <c r="CE112" s="978"/>
      <c r="CF112" s="972">
        <v>91.3</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408</v>
      </c>
      <c r="DM112" s="978"/>
      <c r="DN112" s="978"/>
      <c r="DO112" s="978"/>
      <c r="DP112" s="978"/>
      <c r="DQ112" s="978" t="s">
        <v>442</v>
      </c>
      <c r="DR112" s="978"/>
      <c r="DS112" s="978"/>
      <c r="DT112" s="978"/>
      <c r="DU112" s="978"/>
      <c r="DV112" s="979" t="s">
        <v>126</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403344</v>
      </c>
      <c r="AB113" s="992"/>
      <c r="AC113" s="992"/>
      <c r="AD113" s="992"/>
      <c r="AE113" s="993"/>
      <c r="AF113" s="994">
        <v>403868</v>
      </c>
      <c r="AG113" s="992"/>
      <c r="AH113" s="992"/>
      <c r="AI113" s="992"/>
      <c r="AJ113" s="993"/>
      <c r="AK113" s="994">
        <v>409269</v>
      </c>
      <c r="AL113" s="992"/>
      <c r="AM113" s="992"/>
      <c r="AN113" s="992"/>
      <c r="AO113" s="993"/>
      <c r="AP113" s="995">
        <v>7.9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338310</v>
      </c>
      <c r="BR113" s="978"/>
      <c r="BS113" s="978"/>
      <c r="BT113" s="978"/>
      <c r="BU113" s="978"/>
      <c r="BV113" s="978">
        <v>315691</v>
      </c>
      <c r="BW113" s="978"/>
      <c r="BX113" s="978"/>
      <c r="BY113" s="978"/>
      <c r="BZ113" s="978"/>
      <c r="CA113" s="978">
        <v>296722</v>
      </c>
      <c r="CB113" s="978"/>
      <c r="CC113" s="978"/>
      <c r="CD113" s="978"/>
      <c r="CE113" s="978"/>
      <c r="CF113" s="972">
        <v>5.7</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434</v>
      </c>
      <c r="DH113" s="1017"/>
      <c r="DI113" s="1017"/>
      <c r="DJ113" s="1017"/>
      <c r="DK113" s="1018"/>
      <c r="DL113" s="1019" t="s">
        <v>434</v>
      </c>
      <c r="DM113" s="1017"/>
      <c r="DN113" s="1017"/>
      <c r="DO113" s="1017"/>
      <c r="DP113" s="1018"/>
      <c r="DQ113" s="1019" t="s">
        <v>126</v>
      </c>
      <c r="DR113" s="1017"/>
      <c r="DS113" s="1017"/>
      <c r="DT113" s="1017"/>
      <c r="DU113" s="1018"/>
      <c r="DV113" s="1020" t="s">
        <v>126</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43236</v>
      </c>
      <c r="AB114" s="1017"/>
      <c r="AC114" s="1017"/>
      <c r="AD114" s="1017"/>
      <c r="AE114" s="1018"/>
      <c r="AF114" s="1019">
        <v>43154</v>
      </c>
      <c r="AG114" s="1017"/>
      <c r="AH114" s="1017"/>
      <c r="AI114" s="1017"/>
      <c r="AJ114" s="1018"/>
      <c r="AK114" s="1019">
        <v>46846</v>
      </c>
      <c r="AL114" s="1017"/>
      <c r="AM114" s="1017"/>
      <c r="AN114" s="1017"/>
      <c r="AO114" s="1018"/>
      <c r="AP114" s="1020">
        <v>0.9</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1350843</v>
      </c>
      <c r="BR114" s="978"/>
      <c r="BS114" s="978"/>
      <c r="BT114" s="978"/>
      <c r="BU114" s="978"/>
      <c r="BV114" s="978">
        <v>1348742</v>
      </c>
      <c r="BW114" s="978"/>
      <c r="BX114" s="978"/>
      <c r="BY114" s="978"/>
      <c r="BZ114" s="978"/>
      <c r="CA114" s="978">
        <v>1299876</v>
      </c>
      <c r="CB114" s="978"/>
      <c r="CC114" s="978"/>
      <c r="CD114" s="978"/>
      <c r="CE114" s="978"/>
      <c r="CF114" s="972">
        <v>24.9</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434</v>
      </c>
      <c r="DH114" s="1017"/>
      <c r="DI114" s="1017"/>
      <c r="DJ114" s="1017"/>
      <c r="DK114" s="1018"/>
      <c r="DL114" s="1019" t="s">
        <v>433</v>
      </c>
      <c r="DM114" s="1017"/>
      <c r="DN114" s="1017"/>
      <c r="DO114" s="1017"/>
      <c r="DP114" s="1018"/>
      <c r="DQ114" s="1019" t="s">
        <v>126</v>
      </c>
      <c r="DR114" s="1017"/>
      <c r="DS114" s="1017"/>
      <c r="DT114" s="1017"/>
      <c r="DU114" s="1018"/>
      <c r="DV114" s="1020" t="s">
        <v>434</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63336</v>
      </c>
      <c r="AB115" s="992"/>
      <c r="AC115" s="992"/>
      <c r="AD115" s="992"/>
      <c r="AE115" s="993"/>
      <c r="AF115" s="994">
        <v>1197</v>
      </c>
      <c r="AG115" s="992"/>
      <c r="AH115" s="992"/>
      <c r="AI115" s="992"/>
      <c r="AJ115" s="993"/>
      <c r="AK115" s="994">
        <v>1024</v>
      </c>
      <c r="AL115" s="992"/>
      <c r="AM115" s="992"/>
      <c r="AN115" s="992"/>
      <c r="AO115" s="993"/>
      <c r="AP115" s="995">
        <v>0</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433</v>
      </c>
      <c r="BR115" s="978"/>
      <c r="BS115" s="978"/>
      <c r="BT115" s="978"/>
      <c r="BU115" s="978"/>
      <c r="BV115" s="978" t="s">
        <v>434</v>
      </c>
      <c r="BW115" s="978"/>
      <c r="BX115" s="978"/>
      <c r="BY115" s="978"/>
      <c r="BZ115" s="978"/>
      <c r="CA115" s="978" t="s">
        <v>433</v>
      </c>
      <c r="CB115" s="978"/>
      <c r="CC115" s="978"/>
      <c r="CD115" s="978"/>
      <c r="CE115" s="978"/>
      <c r="CF115" s="972" t="s">
        <v>433</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433</v>
      </c>
      <c r="DH115" s="1017"/>
      <c r="DI115" s="1017"/>
      <c r="DJ115" s="1017"/>
      <c r="DK115" s="1018"/>
      <c r="DL115" s="1019" t="s">
        <v>408</v>
      </c>
      <c r="DM115" s="1017"/>
      <c r="DN115" s="1017"/>
      <c r="DO115" s="1017"/>
      <c r="DP115" s="1018"/>
      <c r="DQ115" s="1019" t="s">
        <v>434</v>
      </c>
      <c r="DR115" s="1017"/>
      <c r="DS115" s="1017"/>
      <c r="DT115" s="1017"/>
      <c r="DU115" s="1018"/>
      <c r="DV115" s="1020" t="s">
        <v>433</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84</v>
      </c>
      <c r="AB116" s="1017"/>
      <c r="AC116" s="1017"/>
      <c r="AD116" s="1017"/>
      <c r="AE116" s="1018"/>
      <c r="AF116" s="1019">
        <v>63</v>
      </c>
      <c r="AG116" s="1017"/>
      <c r="AH116" s="1017"/>
      <c r="AI116" s="1017"/>
      <c r="AJ116" s="1018"/>
      <c r="AK116" s="1019">
        <v>63</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434</v>
      </c>
      <c r="BW116" s="978"/>
      <c r="BX116" s="978"/>
      <c r="BY116" s="978"/>
      <c r="BZ116" s="978"/>
      <c r="CA116" s="978" t="s">
        <v>433</v>
      </c>
      <c r="CB116" s="978"/>
      <c r="CC116" s="978"/>
      <c r="CD116" s="978"/>
      <c r="CE116" s="978"/>
      <c r="CF116" s="972" t="s">
        <v>408</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433</v>
      </c>
      <c r="DH116" s="1017"/>
      <c r="DI116" s="1017"/>
      <c r="DJ116" s="1017"/>
      <c r="DK116" s="1018"/>
      <c r="DL116" s="1019" t="s">
        <v>434</v>
      </c>
      <c r="DM116" s="1017"/>
      <c r="DN116" s="1017"/>
      <c r="DO116" s="1017"/>
      <c r="DP116" s="1018"/>
      <c r="DQ116" s="1019" t="s">
        <v>408</v>
      </c>
      <c r="DR116" s="1017"/>
      <c r="DS116" s="1017"/>
      <c r="DT116" s="1017"/>
      <c r="DU116" s="1018"/>
      <c r="DV116" s="1020" t="s">
        <v>408</v>
      </c>
      <c r="DW116" s="1021"/>
      <c r="DX116" s="1021"/>
      <c r="DY116" s="1021"/>
      <c r="DZ116" s="1022"/>
    </row>
    <row r="117" spans="1:130" s="248" customFormat="1" ht="26.25" customHeight="1" x14ac:dyDescent="0.15">
      <c r="A117" s="962" t="s">
        <v>182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1666095</v>
      </c>
      <c r="AB117" s="1035"/>
      <c r="AC117" s="1035"/>
      <c r="AD117" s="1035"/>
      <c r="AE117" s="1036"/>
      <c r="AF117" s="1037">
        <v>1550060</v>
      </c>
      <c r="AG117" s="1035"/>
      <c r="AH117" s="1035"/>
      <c r="AI117" s="1035"/>
      <c r="AJ117" s="1036"/>
      <c r="AK117" s="1037">
        <v>1498510</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408</v>
      </c>
      <c r="BR117" s="978"/>
      <c r="BS117" s="978"/>
      <c r="BT117" s="978"/>
      <c r="BU117" s="978"/>
      <c r="BV117" s="978" t="s">
        <v>433</v>
      </c>
      <c r="BW117" s="978"/>
      <c r="BX117" s="978"/>
      <c r="BY117" s="978"/>
      <c r="BZ117" s="978"/>
      <c r="CA117" s="978" t="s">
        <v>433</v>
      </c>
      <c r="CB117" s="978"/>
      <c r="CC117" s="978"/>
      <c r="CD117" s="978"/>
      <c r="CE117" s="978"/>
      <c r="CF117" s="972" t="s">
        <v>434</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434</v>
      </c>
      <c r="DH117" s="1017"/>
      <c r="DI117" s="1017"/>
      <c r="DJ117" s="1017"/>
      <c r="DK117" s="1018"/>
      <c r="DL117" s="1019" t="s">
        <v>434</v>
      </c>
      <c r="DM117" s="1017"/>
      <c r="DN117" s="1017"/>
      <c r="DO117" s="1017"/>
      <c r="DP117" s="1018"/>
      <c r="DQ117" s="1019" t="s">
        <v>434</v>
      </c>
      <c r="DR117" s="1017"/>
      <c r="DS117" s="1017"/>
      <c r="DT117" s="1017"/>
      <c r="DU117" s="1018"/>
      <c r="DV117" s="1020" t="s">
        <v>126</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301</v>
      </c>
      <c r="AL118" s="943"/>
      <c r="AM118" s="943"/>
      <c r="AN118" s="943"/>
      <c r="AO118" s="944"/>
      <c r="AP118" s="1029" t="s">
        <v>427</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434</v>
      </c>
      <c r="BR118" s="1056"/>
      <c r="BS118" s="1056"/>
      <c r="BT118" s="1056"/>
      <c r="BU118" s="1056"/>
      <c r="BV118" s="1056" t="s">
        <v>434</v>
      </c>
      <c r="BW118" s="1056"/>
      <c r="BX118" s="1056"/>
      <c r="BY118" s="1056"/>
      <c r="BZ118" s="1056"/>
      <c r="CA118" s="1056" t="s">
        <v>433</v>
      </c>
      <c r="CB118" s="1056"/>
      <c r="CC118" s="1056"/>
      <c r="CD118" s="1056"/>
      <c r="CE118" s="1056"/>
      <c r="CF118" s="972" t="s">
        <v>434</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434</v>
      </c>
      <c r="DM118" s="1017"/>
      <c r="DN118" s="1017"/>
      <c r="DO118" s="1017"/>
      <c r="DP118" s="1018"/>
      <c r="DQ118" s="1019" t="s">
        <v>434</v>
      </c>
      <c r="DR118" s="1017"/>
      <c r="DS118" s="1017"/>
      <c r="DT118" s="1017"/>
      <c r="DU118" s="1018"/>
      <c r="DV118" s="1020" t="s">
        <v>434</v>
      </c>
      <c r="DW118" s="1021"/>
      <c r="DX118" s="1021"/>
      <c r="DY118" s="1021"/>
      <c r="DZ118" s="1022"/>
    </row>
    <row r="119" spans="1:130" s="248" customFormat="1" ht="26.25" customHeight="1" x14ac:dyDescent="0.15">
      <c r="A119" s="1117"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434</v>
      </c>
      <c r="AB119" s="950"/>
      <c r="AC119" s="950"/>
      <c r="AD119" s="950"/>
      <c r="AE119" s="951"/>
      <c r="AF119" s="952" t="s">
        <v>433</v>
      </c>
      <c r="AG119" s="950"/>
      <c r="AH119" s="950"/>
      <c r="AI119" s="950"/>
      <c r="AJ119" s="951"/>
      <c r="AK119" s="952" t="s">
        <v>126</v>
      </c>
      <c r="AL119" s="950"/>
      <c r="AM119" s="950"/>
      <c r="AN119" s="950"/>
      <c r="AO119" s="951"/>
      <c r="AP119" s="953" t="s">
        <v>433</v>
      </c>
      <c r="AQ119" s="954"/>
      <c r="AR119" s="954"/>
      <c r="AS119" s="954"/>
      <c r="AT119" s="955"/>
      <c r="AU119" s="960"/>
      <c r="AV119" s="961"/>
      <c r="AW119" s="961"/>
      <c r="AX119" s="961"/>
      <c r="AY119" s="961"/>
      <c r="AZ119" s="279" t="s">
        <v>182</v>
      </c>
      <c r="BA119" s="279"/>
      <c r="BB119" s="279"/>
      <c r="BC119" s="279"/>
      <c r="BD119" s="279"/>
      <c r="BE119" s="279"/>
      <c r="BF119" s="279"/>
      <c r="BG119" s="279"/>
      <c r="BH119" s="279"/>
      <c r="BI119" s="279"/>
      <c r="BJ119" s="279"/>
      <c r="BK119" s="279"/>
      <c r="BL119" s="279"/>
      <c r="BM119" s="279"/>
      <c r="BN119" s="279"/>
      <c r="BO119" s="1033" t="s">
        <v>460</v>
      </c>
      <c r="BP119" s="1064"/>
      <c r="BQ119" s="1055">
        <v>17073058</v>
      </c>
      <c r="BR119" s="1056"/>
      <c r="BS119" s="1056"/>
      <c r="BT119" s="1056"/>
      <c r="BU119" s="1056"/>
      <c r="BV119" s="1056">
        <v>16668760</v>
      </c>
      <c r="BW119" s="1056"/>
      <c r="BX119" s="1056"/>
      <c r="BY119" s="1056"/>
      <c r="BZ119" s="1056"/>
      <c r="CA119" s="1056">
        <v>16658423</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460745</v>
      </c>
      <c r="DH119" s="1042"/>
      <c r="DI119" s="1042"/>
      <c r="DJ119" s="1042"/>
      <c r="DK119" s="1043"/>
      <c r="DL119" s="1041">
        <v>535648</v>
      </c>
      <c r="DM119" s="1042"/>
      <c r="DN119" s="1042"/>
      <c r="DO119" s="1042"/>
      <c r="DP119" s="1043"/>
      <c r="DQ119" s="1041">
        <v>376154</v>
      </c>
      <c r="DR119" s="1042"/>
      <c r="DS119" s="1042"/>
      <c r="DT119" s="1042"/>
      <c r="DU119" s="1043"/>
      <c r="DV119" s="1044">
        <v>7.2</v>
      </c>
      <c r="DW119" s="1045"/>
      <c r="DX119" s="1045"/>
      <c r="DY119" s="1045"/>
      <c r="DZ119" s="1046"/>
    </row>
    <row r="120" spans="1:130" s="248" customFormat="1" ht="26.25" customHeight="1" x14ac:dyDescent="0.15">
      <c r="A120" s="1118"/>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433</v>
      </c>
      <c r="AB120" s="1017"/>
      <c r="AC120" s="1017"/>
      <c r="AD120" s="1017"/>
      <c r="AE120" s="1018"/>
      <c r="AF120" s="1019" t="s">
        <v>408</v>
      </c>
      <c r="AG120" s="1017"/>
      <c r="AH120" s="1017"/>
      <c r="AI120" s="1017"/>
      <c r="AJ120" s="1018"/>
      <c r="AK120" s="1019" t="s">
        <v>434</v>
      </c>
      <c r="AL120" s="1017"/>
      <c r="AM120" s="1017"/>
      <c r="AN120" s="1017"/>
      <c r="AO120" s="1018"/>
      <c r="AP120" s="1020" t="s">
        <v>126</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3112024</v>
      </c>
      <c r="BR120" s="985"/>
      <c r="BS120" s="985"/>
      <c r="BT120" s="985"/>
      <c r="BU120" s="985"/>
      <c r="BV120" s="985">
        <v>4074201</v>
      </c>
      <c r="BW120" s="985"/>
      <c r="BX120" s="985"/>
      <c r="BY120" s="985"/>
      <c r="BZ120" s="985"/>
      <c r="CA120" s="985">
        <v>4543815</v>
      </c>
      <c r="CB120" s="985"/>
      <c r="CC120" s="985"/>
      <c r="CD120" s="985"/>
      <c r="CE120" s="985"/>
      <c r="CF120" s="999">
        <v>87.2</v>
      </c>
      <c r="CG120" s="1000"/>
      <c r="CH120" s="1000"/>
      <c r="CI120" s="1000"/>
      <c r="CJ120" s="1000"/>
      <c r="CK120" s="1065" t="s">
        <v>464</v>
      </c>
      <c r="CL120" s="1066"/>
      <c r="CM120" s="1066"/>
      <c r="CN120" s="1066"/>
      <c r="CO120" s="1067"/>
      <c r="CP120" s="1073" t="s">
        <v>404</v>
      </c>
      <c r="CQ120" s="1074"/>
      <c r="CR120" s="1074"/>
      <c r="CS120" s="1074"/>
      <c r="CT120" s="1074"/>
      <c r="CU120" s="1074"/>
      <c r="CV120" s="1074"/>
      <c r="CW120" s="1074"/>
      <c r="CX120" s="1074"/>
      <c r="CY120" s="1074"/>
      <c r="CZ120" s="1074"/>
      <c r="DA120" s="1074"/>
      <c r="DB120" s="1074"/>
      <c r="DC120" s="1074"/>
      <c r="DD120" s="1074"/>
      <c r="DE120" s="1074"/>
      <c r="DF120" s="1075"/>
      <c r="DG120" s="984">
        <v>4904093</v>
      </c>
      <c r="DH120" s="985"/>
      <c r="DI120" s="985"/>
      <c r="DJ120" s="985"/>
      <c r="DK120" s="985"/>
      <c r="DL120" s="985">
        <v>4845009</v>
      </c>
      <c r="DM120" s="985"/>
      <c r="DN120" s="985"/>
      <c r="DO120" s="985"/>
      <c r="DP120" s="985"/>
      <c r="DQ120" s="985">
        <v>4756421</v>
      </c>
      <c r="DR120" s="985"/>
      <c r="DS120" s="985"/>
      <c r="DT120" s="985"/>
      <c r="DU120" s="985"/>
      <c r="DV120" s="986">
        <v>91.3</v>
      </c>
      <c r="DW120" s="986"/>
      <c r="DX120" s="986"/>
      <c r="DY120" s="986"/>
      <c r="DZ120" s="987"/>
    </row>
    <row r="121" spans="1:130" s="248" customFormat="1" ht="26.25" customHeight="1" x14ac:dyDescent="0.15">
      <c r="A121" s="1118"/>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61935</v>
      </c>
      <c r="AB121" s="1017"/>
      <c r="AC121" s="1017"/>
      <c r="AD121" s="1017"/>
      <c r="AE121" s="1018"/>
      <c r="AF121" s="1019" t="s">
        <v>433</v>
      </c>
      <c r="AG121" s="1017"/>
      <c r="AH121" s="1017"/>
      <c r="AI121" s="1017"/>
      <c r="AJ121" s="1018"/>
      <c r="AK121" s="1019" t="s">
        <v>126</v>
      </c>
      <c r="AL121" s="1017"/>
      <c r="AM121" s="1017"/>
      <c r="AN121" s="1017"/>
      <c r="AO121" s="1018"/>
      <c r="AP121" s="1020" t="s">
        <v>434</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819138</v>
      </c>
      <c r="BR121" s="978"/>
      <c r="BS121" s="978"/>
      <c r="BT121" s="978"/>
      <c r="BU121" s="978"/>
      <c r="BV121" s="978">
        <v>777774</v>
      </c>
      <c r="BW121" s="978"/>
      <c r="BX121" s="978"/>
      <c r="BY121" s="978"/>
      <c r="BZ121" s="978"/>
      <c r="CA121" s="978">
        <v>725805</v>
      </c>
      <c r="CB121" s="978"/>
      <c r="CC121" s="978"/>
      <c r="CD121" s="978"/>
      <c r="CE121" s="978"/>
      <c r="CF121" s="972">
        <v>13.9</v>
      </c>
      <c r="CG121" s="973"/>
      <c r="CH121" s="973"/>
      <c r="CI121" s="973"/>
      <c r="CJ121" s="973"/>
      <c r="CK121" s="1068"/>
      <c r="CL121" s="1069"/>
      <c r="CM121" s="1069"/>
      <c r="CN121" s="1069"/>
      <c r="CO121" s="1070"/>
      <c r="CP121" s="1078" t="s">
        <v>401</v>
      </c>
      <c r="CQ121" s="1079"/>
      <c r="CR121" s="1079"/>
      <c r="CS121" s="1079"/>
      <c r="CT121" s="1079"/>
      <c r="CU121" s="1079"/>
      <c r="CV121" s="1079"/>
      <c r="CW121" s="1079"/>
      <c r="CX121" s="1079"/>
      <c r="CY121" s="1079"/>
      <c r="CZ121" s="1079"/>
      <c r="DA121" s="1079"/>
      <c r="DB121" s="1079"/>
      <c r="DC121" s="1079"/>
      <c r="DD121" s="1079"/>
      <c r="DE121" s="1079"/>
      <c r="DF121" s="1080"/>
      <c r="DG121" s="977" t="s">
        <v>126</v>
      </c>
      <c r="DH121" s="978"/>
      <c r="DI121" s="978"/>
      <c r="DJ121" s="978"/>
      <c r="DK121" s="978"/>
      <c r="DL121" s="978" t="s">
        <v>434</v>
      </c>
      <c r="DM121" s="978"/>
      <c r="DN121" s="978"/>
      <c r="DO121" s="978"/>
      <c r="DP121" s="978"/>
      <c r="DQ121" s="978" t="s">
        <v>434</v>
      </c>
      <c r="DR121" s="978"/>
      <c r="DS121" s="978"/>
      <c r="DT121" s="978"/>
      <c r="DU121" s="978"/>
      <c r="DV121" s="979" t="s">
        <v>126</v>
      </c>
      <c r="DW121" s="979"/>
      <c r="DX121" s="979"/>
      <c r="DY121" s="979"/>
      <c r="DZ121" s="980"/>
    </row>
    <row r="122" spans="1:130" s="248" customFormat="1" ht="26.25" customHeight="1" x14ac:dyDescent="0.15">
      <c r="A122" s="1118"/>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433</v>
      </c>
      <c r="AB122" s="1017"/>
      <c r="AC122" s="1017"/>
      <c r="AD122" s="1017"/>
      <c r="AE122" s="1018"/>
      <c r="AF122" s="1019" t="s">
        <v>434</v>
      </c>
      <c r="AG122" s="1017"/>
      <c r="AH122" s="1017"/>
      <c r="AI122" s="1017"/>
      <c r="AJ122" s="1018"/>
      <c r="AK122" s="1019" t="s">
        <v>433</v>
      </c>
      <c r="AL122" s="1017"/>
      <c r="AM122" s="1017"/>
      <c r="AN122" s="1017"/>
      <c r="AO122" s="1018"/>
      <c r="AP122" s="1020" t="s">
        <v>433</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8933963</v>
      </c>
      <c r="BR122" s="1056"/>
      <c r="BS122" s="1056"/>
      <c r="BT122" s="1056"/>
      <c r="BU122" s="1056"/>
      <c r="BV122" s="1056">
        <v>8516196</v>
      </c>
      <c r="BW122" s="1056"/>
      <c r="BX122" s="1056"/>
      <c r="BY122" s="1056"/>
      <c r="BZ122" s="1056"/>
      <c r="CA122" s="1056">
        <v>8938224</v>
      </c>
      <c r="CB122" s="1056"/>
      <c r="CC122" s="1056"/>
      <c r="CD122" s="1056"/>
      <c r="CE122" s="1056"/>
      <c r="CF122" s="1076">
        <v>171.5</v>
      </c>
      <c r="CG122" s="1077"/>
      <c r="CH122" s="1077"/>
      <c r="CI122" s="1077"/>
      <c r="CJ122" s="1077"/>
      <c r="CK122" s="1068"/>
      <c r="CL122" s="1069"/>
      <c r="CM122" s="1069"/>
      <c r="CN122" s="1069"/>
      <c r="CO122" s="1070"/>
      <c r="CP122" s="1078" t="s">
        <v>399</v>
      </c>
      <c r="CQ122" s="1079"/>
      <c r="CR122" s="1079"/>
      <c r="CS122" s="1079"/>
      <c r="CT122" s="1079"/>
      <c r="CU122" s="1079"/>
      <c r="CV122" s="1079"/>
      <c r="CW122" s="1079"/>
      <c r="CX122" s="1079"/>
      <c r="CY122" s="1079"/>
      <c r="CZ122" s="1079"/>
      <c r="DA122" s="1079"/>
      <c r="DB122" s="1079"/>
      <c r="DC122" s="1079"/>
      <c r="DD122" s="1079"/>
      <c r="DE122" s="1079"/>
      <c r="DF122" s="1080"/>
      <c r="DG122" s="977" t="s">
        <v>434</v>
      </c>
      <c r="DH122" s="978"/>
      <c r="DI122" s="978"/>
      <c r="DJ122" s="978"/>
      <c r="DK122" s="978"/>
      <c r="DL122" s="978" t="s">
        <v>126</v>
      </c>
      <c r="DM122" s="978"/>
      <c r="DN122" s="978"/>
      <c r="DO122" s="978"/>
      <c r="DP122" s="978"/>
      <c r="DQ122" s="978" t="s">
        <v>433</v>
      </c>
      <c r="DR122" s="978"/>
      <c r="DS122" s="978"/>
      <c r="DT122" s="978"/>
      <c r="DU122" s="978"/>
      <c r="DV122" s="979" t="s">
        <v>434</v>
      </c>
      <c r="DW122" s="979"/>
      <c r="DX122" s="979"/>
      <c r="DY122" s="979"/>
      <c r="DZ122" s="980"/>
    </row>
    <row r="123" spans="1:130" s="248" customFormat="1" ht="26.25" customHeight="1" x14ac:dyDescent="0.15">
      <c r="A123" s="1118"/>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126</v>
      </c>
      <c r="AG123" s="1017"/>
      <c r="AH123" s="1017"/>
      <c r="AI123" s="1017"/>
      <c r="AJ123" s="1018"/>
      <c r="AK123" s="1019" t="s">
        <v>442</v>
      </c>
      <c r="AL123" s="1017"/>
      <c r="AM123" s="1017"/>
      <c r="AN123" s="1017"/>
      <c r="AO123" s="1018"/>
      <c r="AP123" s="1020" t="s">
        <v>433</v>
      </c>
      <c r="AQ123" s="1021"/>
      <c r="AR123" s="1021"/>
      <c r="AS123" s="1021"/>
      <c r="AT123" s="1022"/>
      <c r="AU123" s="1053"/>
      <c r="AV123" s="1054"/>
      <c r="AW123" s="1054"/>
      <c r="AX123" s="1054"/>
      <c r="AY123" s="1054"/>
      <c r="AZ123" s="279" t="s">
        <v>182</v>
      </c>
      <c r="BA123" s="279"/>
      <c r="BB123" s="279"/>
      <c r="BC123" s="279"/>
      <c r="BD123" s="279"/>
      <c r="BE123" s="279"/>
      <c r="BF123" s="279"/>
      <c r="BG123" s="279"/>
      <c r="BH123" s="279"/>
      <c r="BI123" s="279"/>
      <c r="BJ123" s="279"/>
      <c r="BK123" s="279"/>
      <c r="BL123" s="279"/>
      <c r="BM123" s="279"/>
      <c r="BN123" s="279"/>
      <c r="BO123" s="1033" t="s">
        <v>468</v>
      </c>
      <c r="BP123" s="1064"/>
      <c r="BQ123" s="1124">
        <v>12865125</v>
      </c>
      <c r="BR123" s="1090"/>
      <c r="BS123" s="1090"/>
      <c r="BT123" s="1090"/>
      <c r="BU123" s="1090"/>
      <c r="BV123" s="1090">
        <v>13368171</v>
      </c>
      <c r="BW123" s="1090"/>
      <c r="BX123" s="1090"/>
      <c r="BY123" s="1090"/>
      <c r="BZ123" s="1090"/>
      <c r="CA123" s="1090">
        <v>14207844</v>
      </c>
      <c r="CB123" s="1090"/>
      <c r="CC123" s="1090"/>
      <c r="CD123" s="1090"/>
      <c r="CE123" s="1090"/>
      <c r="CF123" s="1057"/>
      <c r="CG123" s="1058"/>
      <c r="CH123" s="1058"/>
      <c r="CI123" s="1058"/>
      <c r="CJ123" s="1059"/>
      <c r="CK123" s="1068"/>
      <c r="CL123" s="1069"/>
      <c r="CM123" s="1069"/>
      <c r="CN123" s="1069"/>
      <c r="CO123" s="1070"/>
      <c r="CP123" s="1078" t="s">
        <v>469</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433</v>
      </c>
      <c r="DM123" s="1017"/>
      <c r="DN123" s="1017"/>
      <c r="DO123" s="1017"/>
      <c r="DP123" s="1018"/>
      <c r="DQ123" s="1019" t="s">
        <v>408</v>
      </c>
      <c r="DR123" s="1017"/>
      <c r="DS123" s="1017"/>
      <c r="DT123" s="1017"/>
      <c r="DU123" s="1018"/>
      <c r="DV123" s="1020" t="s">
        <v>433</v>
      </c>
      <c r="DW123" s="1021"/>
      <c r="DX123" s="1021"/>
      <c r="DY123" s="1021"/>
      <c r="DZ123" s="1022"/>
    </row>
    <row r="124" spans="1:130" s="248" customFormat="1" ht="26.25" customHeight="1" thickBot="1" x14ac:dyDescent="0.2">
      <c r="A124" s="1118"/>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434</v>
      </c>
      <c r="AB124" s="1017"/>
      <c r="AC124" s="1017"/>
      <c r="AD124" s="1017"/>
      <c r="AE124" s="1018"/>
      <c r="AF124" s="1019" t="s">
        <v>433</v>
      </c>
      <c r="AG124" s="1017"/>
      <c r="AH124" s="1017"/>
      <c r="AI124" s="1017"/>
      <c r="AJ124" s="1018"/>
      <c r="AK124" s="1019" t="s">
        <v>433</v>
      </c>
      <c r="AL124" s="1017"/>
      <c r="AM124" s="1017"/>
      <c r="AN124" s="1017"/>
      <c r="AO124" s="1018"/>
      <c r="AP124" s="1020" t="s">
        <v>433</v>
      </c>
      <c r="AQ124" s="1021"/>
      <c r="AR124" s="1021"/>
      <c r="AS124" s="1021"/>
      <c r="AT124" s="1022"/>
      <c r="AU124" s="1120" t="s">
        <v>470</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81.3</v>
      </c>
      <c r="BR124" s="1086"/>
      <c r="BS124" s="1086"/>
      <c r="BT124" s="1086"/>
      <c r="BU124" s="1086"/>
      <c r="BV124" s="1086">
        <v>64.900000000000006</v>
      </c>
      <c r="BW124" s="1086"/>
      <c r="BX124" s="1086"/>
      <c r="BY124" s="1086"/>
      <c r="BZ124" s="1086"/>
      <c r="CA124" s="1086">
        <v>47</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433</v>
      </c>
      <c r="DH124" s="1042"/>
      <c r="DI124" s="1042"/>
      <c r="DJ124" s="1042"/>
      <c r="DK124" s="1043"/>
      <c r="DL124" s="1041" t="s">
        <v>433</v>
      </c>
      <c r="DM124" s="1042"/>
      <c r="DN124" s="1042"/>
      <c r="DO124" s="1042"/>
      <c r="DP124" s="1043"/>
      <c r="DQ124" s="1041" t="s">
        <v>408</v>
      </c>
      <c r="DR124" s="1042"/>
      <c r="DS124" s="1042"/>
      <c r="DT124" s="1042"/>
      <c r="DU124" s="1043"/>
      <c r="DV124" s="1044" t="s">
        <v>433</v>
      </c>
      <c r="DW124" s="1045"/>
      <c r="DX124" s="1045"/>
      <c r="DY124" s="1045"/>
      <c r="DZ124" s="1046"/>
    </row>
    <row r="125" spans="1:130" s="248" customFormat="1" ht="26.25" customHeight="1" x14ac:dyDescent="0.15">
      <c r="A125" s="1118"/>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408</v>
      </c>
      <c r="AB125" s="1017"/>
      <c r="AC125" s="1017"/>
      <c r="AD125" s="1017"/>
      <c r="AE125" s="1018"/>
      <c r="AF125" s="1019" t="s">
        <v>408</v>
      </c>
      <c r="AG125" s="1017"/>
      <c r="AH125" s="1017"/>
      <c r="AI125" s="1017"/>
      <c r="AJ125" s="1018"/>
      <c r="AK125" s="1019" t="s">
        <v>408</v>
      </c>
      <c r="AL125" s="1017"/>
      <c r="AM125" s="1017"/>
      <c r="AN125" s="1017"/>
      <c r="AO125" s="1018"/>
      <c r="AP125" s="1020" t="s">
        <v>433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433</v>
      </c>
      <c r="DH125" s="985"/>
      <c r="DI125" s="985"/>
      <c r="DJ125" s="985"/>
      <c r="DK125" s="985"/>
      <c r="DL125" s="985" t="s">
        <v>434</v>
      </c>
      <c r="DM125" s="985"/>
      <c r="DN125" s="985"/>
      <c r="DO125" s="985"/>
      <c r="DP125" s="985"/>
      <c r="DQ125" s="985" t="s">
        <v>408</v>
      </c>
      <c r="DR125" s="985"/>
      <c r="DS125" s="985"/>
      <c r="DT125" s="985"/>
      <c r="DU125" s="985"/>
      <c r="DV125" s="986" t="s">
        <v>408</v>
      </c>
      <c r="DW125" s="986"/>
      <c r="DX125" s="986"/>
      <c r="DY125" s="986"/>
      <c r="DZ125" s="987"/>
    </row>
    <row r="126" spans="1:130" s="248" customFormat="1" ht="26.25" customHeight="1" thickBot="1" x14ac:dyDescent="0.2">
      <c r="A126" s="1118"/>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408</v>
      </c>
      <c r="AB126" s="1017"/>
      <c r="AC126" s="1017"/>
      <c r="AD126" s="1017"/>
      <c r="AE126" s="1018"/>
      <c r="AF126" s="1019" t="s">
        <v>408</v>
      </c>
      <c r="AG126" s="1017"/>
      <c r="AH126" s="1017"/>
      <c r="AI126" s="1017"/>
      <c r="AJ126" s="1018"/>
      <c r="AK126" s="1019" t="s">
        <v>433</v>
      </c>
      <c r="AL126" s="1017"/>
      <c r="AM126" s="1017"/>
      <c r="AN126" s="1017"/>
      <c r="AO126" s="1018"/>
      <c r="AP126" s="1020" t="s">
        <v>433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408</v>
      </c>
      <c r="DH126" s="978"/>
      <c r="DI126" s="978"/>
      <c r="DJ126" s="978"/>
      <c r="DK126" s="978"/>
      <c r="DL126" s="978" t="s">
        <v>408</v>
      </c>
      <c r="DM126" s="978"/>
      <c r="DN126" s="978"/>
      <c r="DO126" s="978"/>
      <c r="DP126" s="978"/>
      <c r="DQ126" s="978" t="s">
        <v>434</v>
      </c>
      <c r="DR126" s="978"/>
      <c r="DS126" s="978"/>
      <c r="DT126" s="978"/>
      <c r="DU126" s="978"/>
      <c r="DV126" s="979" t="s">
        <v>408</v>
      </c>
      <c r="DW126" s="979"/>
      <c r="DX126" s="979"/>
      <c r="DY126" s="979"/>
      <c r="DZ126" s="980"/>
    </row>
    <row r="127" spans="1:130" s="248" customFormat="1" ht="26.25" customHeight="1" x14ac:dyDescent="0.15">
      <c r="A127" s="1119"/>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1401</v>
      </c>
      <c r="AB127" s="1017"/>
      <c r="AC127" s="1017"/>
      <c r="AD127" s="1017"/>
      <c r="AE127" s="1018"/>
      <c r="AF127" s="1019">
        <v>1197</v>
      </c>
      <c r="AG127" s="1017"/>
      <c r="AH127" s="1017"/>
      <c r="AI127" s="1017"/>
      <c r="AJ127" s="1018"/>
      <c r="AK127" s="1019">
        <v>1024</v>
      </c>
      <c r="AL127" s="1017"/>
      <c r="AM127" s="1017"/>
      <c r="AN127" s="1017"/>
      <c r="AO127" s="1018"/>
      <c r="AP127" s="1020">
        <v>0</v>
      </c>
      <c r="AQ127" s="1021"/>
      <c r="AR127" s="1021"/>
      <c r="AS127" s="1021"/>
      <c r="AT127" s="1022"/>
      <c r="AU127" s="284"/>
      <c r="AV127" s="284"/>
      <c r="AW127" s="284"/>
      <c r="AX127" s="1091" t="s">
        <v>476</v>
      </c>
      <c r="AY127" s="1092"/>
      <c r="AZ127" s="1092"/>
      <c r="BA127" s="1092"/>
      <c r="BB127" s="1092"/>
      <c r="BC127" s="1092"/>
      <c r="BD127" s="1092"/>
      <c r="BE127" s="1093"/>
      <c r="BF127" s="1094" t="s">
        <v>477</v>
      </c>
      <c r="BG127" s="1092"/>
      <c r="BH127" s="1092"/>
      <c r="BI127" s="1092"/>
      <c r="BJ127" s="1092"/>
      <c r="BK127" s="1092"/>
      <c r="BL127" s="1093"/>
      <c r="BM127" s="1094" t="s">
        <v>478</v>
      </c>
      <c r="BN127" s="1092"/>
      <c r="BO127" s="1092"/>
      <c r="BP127" s="1092"/>
      <c r="BQ127" s="1092"/>
      <c r="BR127" s="1092"/>
      <c r="BS127" s="1093"/>
      <c r="BT127" s="1094" t="s">
        <v>479</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442</v>
      </c>
      <c r="DH127" s="978"/>
      <c r="DI127" s="978"/>
      <c r="DJ127" s="978"/>
      <c r="DK127" s="978"/>
      <c r="DL127" s="978" t="s">
        <v>408</v>
      </c>
      <c r="DM127" s="978"/>
      <c r="DN127" s="978"/>
      <c r="DO127" s="978"/>
      <c r="DP127" s="978"/>
      <c r="DQ127" s="978" t="s">
        <v>408</v>
      </c>
      <c r="DR127" s="978"/>
      <c r="DS127" s="978"/>
      <c r="DT127" s="978"/>
      <c r="DU127" s="978"/>
      <c r="DV127" s="979" t="s">
        <v>408</v>
      </c>
      <c r="DW127" s="979"/>
      <c r="DX127" s="979"/>
      <c r="DY127" s="979"/>
      <c r="DZ127" s="980"/>
    </row>
    <row r="128" spans="1:130" s="248" customFormat="1" ht="26.25" customHeight="1" thickBot="1" x14ac:dyDescent="0.2">
      <c r="A128" s="1102" t="s">
        <v>481</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482</v>
      </c>
      <c r="X128" s="1104"/>
      <c r="Y128" s="1104"/>
      <c r="Z128" s="1105"/>
      <c r="AA128" s="1106">
        <v>106149</v>
      </c>
      <c r="AB128" s="1107"/>
      <c r="AC128" s="1107"/>
      <c r="AD128" s="1107"/>
      <c r="AE128" s="1108"/>
      <c r="AF128" s="1109">
        <v>93188</v>
      </c>
      <c r="AG128" s="1107"/>
      <c r="AH128" s="1107"/>
      <c r="AI128" s="1107"/>
      <c r="AJ128" s="1108"/>
      <c r="AK128" s="1109">
        <v>93119</v>
      </c>
      <c r="AL128" s="1107"/>
      <c r="AM128" s="1107"/>
      <c r="AN128" s="1107"/>
      <c r="AO128" s="1108"/>
      <c r="AP128" s="1110"/>
      <c r="AQ128" s="1111"/>
      <c r="AR128" s="1111"/>
      <c r="AS128" s="1111"/>
      <c r="AT128" s="1112"/>
      <c r="AU128" s="284"/>
      <c r="AV128" s="284"/>
      <c r="AW128" s="284"/>
      <c r="AX128" s="946" t="s">
        <v>483</v>
      </c>
      <c r="AY128" s="947"/>
      <c r="AZ128" s="947"/>
      <c r="BA128" s="947"/>
      <c r="BB128" s="947"/>
      <c r="BC128" s="947"/>
      <c r="BD128" s="947"/>
      <c r="BE128" s="948"/>
      <c r="BF128" s="1113" t="s">
        <v>408</v>
      </c>
      <c r="BG128" s="1114"/>
      <c r="BH128" s="1114"/>
      <c r="BI128" s="1114"/>
      <c r="BJ128" s="1114"/>
      <c r="BK128" s="1114"/>
      <c r="BL128" s="1115"/>
      <c r="BM128" s="1113">
        <v>14.39</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484</v>
      </c>
      <c r="CQ128" s="1096"/>
      <c r="CR128" s="1096"/>
      <c r="CS128" s="1096"/>
      <c r="CT128" s="1096"/>
      <c r="CU128" s="1096"/>
      <c r="CV128" s="1096"/>
      <c r="CW128" s="1096"/>
      <c r="CX128" s="1096"/>
      <c r="CY128" s="1096"/>
      <c r="CZ128" s="1096"/>
      <c r="DA128" s="1096"/>
      <c r="DB128" s="1096"/>
      <c r="DC128" s="1096"/>
      <c r="DD128" s="1096"/>
      <c r="DE128" s="1096"/>
      <c r="DF128" s="1097"/>
      <c r="DG128" s="1098" t="s">
        <v>434</v>
      </c>
      <c r="DH128" s="1099"/>
      <c r="DI128" s="1099"/>
      <c r="DJ128" s="1099"/>
      <c r="DK128" s="1099"/>
      <c r="DL128" s="1099" t="s">
        <v>126</v>
      </c>
      <c r="DM128" s="1099"/>
      <c r="DN128" s="1099"/>
      <c r="DO128" s="1099"/>
      <c r="DP128" s="1099"/>
      <c r="DQ128" s="1099" t="s">
        <v>126</v>
      </c>
      <c r="DR128" s="1099"/>
      <c r="DS128" s="1099"/>
      <c r="DT128" s="1099"/>
      <c r="DU128" s="1099"/>
      <c r="DV128" s="1100" t="s">
        <v>434</v>
      </c>
      <c r="DW128" s="1100"/>
      <c r="DX128" s="1100"/>
      <c r="DY128" s="1100"/>
      <c r="DZ128" s="1101"/>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6157082</v>
      </c>
      <c r="AB129" s="1017"/>
      <c r="AC129" s="1017"/>
      <c r="AD129" s="1017"/>
      <c r="AE129" s="1018"/>
      <c r="AF129" s="1019">
        <v>6036805</v>
      </c>
      <c r="AG129" s="1017"/>
      <c r="AH129" s="1017"/>
      <c r="AI129" s="1017"/>
      <c r="AJ129" s="1018"/>
      <c r="AK129" s="1019">
        <v>6130005</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434</v>
      </c>
      <c r="BG129" s="1127"/>
      <c r="BH129" s="1127"/>
      <c r="BI129" s="1127"/>
      <c r="BJ129" s="1127"/>
      <c r="BK129" s="1127"/>
      <c r="BL129" s="1128"/>
      <c r="BM129" s="1126">
        <v>19.39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985927</v>
      </c>
      <c r="AB130" s="1017"/>
      <c r="AC130" s="1017"/>
      <c r="AD130" s="1017"/>
      <c r="AE130" s="1018"/>
      <c r="AF130" s="1019">
        <v>952782</v>
      </c>
      <c r="AG130" s="1017"/>
      <c r="AH130" s="1017"/>
      <c r="AI130" s="1017"/>
      <c r="AJ130" s="1018"/>
      <c r="AK130" s="1019">
        <v>918195</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10.1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5171155</v>
      </c>
      <c r="AB131" s="1042"/>
      <c r="AC131" s="1042"/>
      <c r="AD131" s="1042"/>
      <c r="AE131" s="1043"/>
      <c r="AF131" s="1041">
        <v>5084023</v>
      </c>
      <c r="AG131" s="1042"/>
      <c r="AH131" s="1042"/>
      <c r="AI131" s="1042"/>
      <c r="AJ131" s="1043"/>
      <c r="AK131" s="1041">
        <v>5211810</v>
      </c>
      <c r="AL131" s="1042"/>
      <c r="AM131" s="1042"/>
      <c r="AN131" s="1042"/>
      <c r="AO131" s="1043"/>
      <c r="AP131" s="1172"/>
      <c r="AQ131" s="1173"/>
      <c r="AR131" s="1173"/>
      <c r="AS131" s="1173"/>
      <c r="AT131" s="1174"/>
      <c r="AU131" s="286"/>
      <c r="AV131" s="286"/>
      <c r="AW131" s="286"/>
      <c r="AX131" s="1144" t="s">
        <v>491</v>
      </c>
      <c r="AY131" s="1096"/>
      <c r="AZ131" s="1096"/>
      <c r="BA131" s="1096"/>
      <c r="BB131" s="1096"/>
      <c r="BC131" s="1096"/>
      <c r="BD131" s="1096"/>
      <c r="BE131" s="1097"/>
      <c r="BF131" s="1145">
        <v>47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11.100402130000001</v>
      </c>
      <c r="AB132" s="1158"/>
      <c r="AC132" s="1158"/>
      <c r="AD132" s="1158"/>
      <c r="AE132" s="1159"/>
      <c r="AF132" s="1160">
        <v>9.9151793769999994</v>
      </c>
      <c r="AG132" s="1158"/>
      <c r="AH132" s="1158"/>
      <c r="AI132" s="1158"/>
      <c r="AJ132" s="1159"/>
      <c r="AK132" s="1160">
        <v>9.3479232739999993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11.4</v>
      </c>
      <c r="AB133" s="1141"/>
      <c r="AC133" s="1141"/>
      <c r="AD133" s="1141"/>
      <c r="AE133" s="1142"/>
      <c r="AF133" s="1140">
        <v>10.5</v>
      </c>
      <c r="AG133" s="1141"/>
      <c r="AH133" s="1141"/>
      <c r="AI133" s="1141"/>
      <c r="AJ133" s="1142"/>
      <c r="AK133" s="1140">
        <v>10.1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2EtOr3q5c4eY1BPi5S6k/5NEk8GrSRWJCgak9kNGreSfFvFyfnYzZ/7x74HihN6ELScHDLveSD4iBAHZQh11g==" saltValue="RieHD47YeXVuRnYFX15y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7" zoomScaleNormal="85" zoomScaleSheetLayoutView="100" workbookViewId="0">
      <selection activeCell="BA76" sqref="BA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vHT/NMeeZW7CYEs69kDXfRPKbItXNhjuVPl1O/SdGFH/Cf2BRt9KuaLO5LNEeoD8qG/8BFhbupOWmUahyfq9g==" saltValue="0p4kmz8Ak1QHSvX1zTjx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E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UZcwOPzwV24Bi3jhfIoM8jAslUJO9IGOUsJYpG5gwckaOqKZLzW4RXia7wvtpPiXupFCgPmJW7TroGTsFcQeA==" saltValue="ahC7152URXr41RCsTMSn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1538245</v>
      </c>
      <c r="AP9" s="314">
        <v>98492</v>
      </c>
      <c r="AQ9" s="315">
        <v>90403</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376024</v>
      </c>
      <c r="AP10" s="317">
        <v>24076</v>
      </c>
      <c r="AQ10" s="318">
        <v>12167</v>
      </c>
      <c r="AR10" s="319">
        <v>97.9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v>380</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v>15</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144581</v>
      </c>
      <c r="AP13" s="317">
        <v>9257</v>
      </c>
      <c r="AQ13" s="318">
        <v>3760</v>
      </c>
      <c r="AR13" s="319">
        <v>146.19999999999999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68443</v>
      </c>
      <c r="AP14" s="317">
        <v>4382</v>
      </c>
      <c r="AQ14" s="318">
        <v>1994</v>
      </c>
      <c r="AR14" s="319">
        <v>119.8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-120888</v>
      </c>
      <c r="AP15" s="317">
        <v>-7740</v>
      </c>
      <c r="AQ15" s="318">
        <v>-7282</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182</v>
      </c>
      <c r="AL16" s="1184"/>
      <c r="AM16" s="1184"/>
      <c r="AN16" s="1185"/>
      <c r="AO16" s="317">
        <v>2006405</v>
      </c>
      <c r="AP16" s="317">
        <v>128467</v>
      </c>
      <c r="AQ16" s="318">
        <v>101438</v>
      </c>
      <c r="AR16" s="319">
        <v>26.6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10.63</v>
      </c>
      <c r="AP21" s="331">
        <v>9.1999999999999993</v>
      </c>
      <c r="AQ21" s="332">
        <v>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97</v>
      </c>
      <c r="AP22" s="336">
        <v>97</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1041308</v>
      </c>
      <c r="AP32" s="345">
        <v>66674</v>
      </c>
      <c r="AQ32" s="346">
        <v>48014</v>
      </c>
      <c r="AR32" s="347">
        <v>38.9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409269</v>
      </c>
      <c r="AP35" s="345">
        <v>26205</v>
      </c>
      <c r="AQ35" s="346">
        <v>14725</v>
      </c>
      <c r="AR35" s="347">
        <v>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46846</v>
      </c>
      <c r="AP36" s="345">
        <v>2999</v>
      </c>
      <c r="AQ36" s="346">
        <v>3255</v>
      </c>
      <c r="AR36" s="347">
        <v>-7.9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v>1024</v>
      </c>
      <c r="AP37" s="345">
        <v>66</v>
      </c>
      <c r="AQ37" s="346">
        <v>482</v>
      </c>
      <c r="AR37" s="347">
        <v>-86.3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v>63</v>
      </c>
      <c r="AP38" s="348">
        <v>4</v>
      </c>
      <c r="AQ38" s="349">
        <v>3</v>
      </c>
      <c r="AR38" s="337">
        <v>33.299999999999997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-93119</v>
      </c>
      <c r="AP39" s="345">
        <v>-5962</v>
      </c>
      <c r="AQ39" s="346">
        <v>-3561</v>
      </c>
      <c r="AR39" s="347">
        <v>67.400000000000006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-918195</v>
      </c>
      <c r="AP40" s="345">
        <v>-58791</v>
      </c>
      <c r="AQ40" s="346">
        <v>-44235</v>
      </c>
      <c r="AR40" s="347">
        <v>32.9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293</v>
      </c>
      <c r="AL41" s="1193"/>
      <c r="AM41" s="1193"/>
      <c r="AN41" s="1194"/>
      <c r="AO41" s="345">
        <v>487196</v>
      </c>
      <c r="AP41" s="345">
        <v>31195</v>
      </c>
      <c r="AQ41" s="346">
        <v>18685</v>
      </c>
      <c r="AR41" s="347">
        <v>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861315</v>
      </c>
      <c r="AN51" s="367">
        <v>51880</v>
      </c>
      <c r="AO51" s="368">
        <v>91.7</v>
      </c>
      <c r="AP51" s="369">
        <v>67293</v>
      </c>
      <c r="AQ51" s="370">
        <v>-3.1</v>
      </c>
      <c r="AR51" s="371">
        <v>94.8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159275</v>
      </c>
      <c r="AN52" s="375">
        <v>9594</v>
      </c>
      <c r="AO52" s="376">
        <v>-54.4</v>
      </c>
      <c r="AP52" s="377">
        <v>35076</v>
      </c>
      <c r="AQ52" s="378">
        <v>-8.1999999999999993</v>
      </c>
      <c r="AR52" s="379">
        <v>-46.2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779455</v>
      </c>
      <c r="AN53" s="367">
        <v>47629</v>
      </c>
      <c r="AO53" s="368">
        <v>-8.1999999999999993</v>
      </c>
      <c r="AP53" s="369">
        <v>67343</v>
      </c>
      <c r="AQ53" s="370">
        <v>0.1</v>
      </c>
      <c r="AR53" s="371">
        <v>-8.3000000000000007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628677</v>
      </c>
      <c r="AN54" s="375">
        <v>38416</v>
      </c>
      <c r="AO54" s="376">
        <v>300.39999999999998</v>
      </c>
      <c r="AP54" s="377">
        <v>32865</v>
      </c>
      <c r="AQ54" s="378">
        <v>-6.3</v>
      </c>
      <c r="AR54" s="379">
        <v>306.7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603893</v>
      </c>
      <c r="AN55" s="367">
        <v>37600</v>
      </c>
      <c r="AO55" s="368">
        <v>-21.1</v>
      </c>
      <c r="AP55" s="369">
        <v>73475</v>
      </c>
      <c r="AQ55" s="370">
        <v>9.1</v>
      </c>
      <c r="AR55" s="371">
        <v>-30.2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333810</v>
      </c>
      <c r="AN56" s="375">
        <v>20784</v>
      </c>
      <c r="AO56" s="376">
        <v>-45.9</v>
      </c>
      <c r="AP56" s="377">
        <v>43072</v>
      </c>
      <c r="AQ56" s="378">
        <v>31.1</v>
      </c>
      <c r="AR56" s="379">
        <v>-77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787453</v>
      </c>
      <c r="AN57" s="367">
        <v>49713</v>
      </c>
      <c r="AO57" s="368">
        <v>32.200000000000003</v>
      </c>
      <c r="AP57" s="369">
        <v>87464</v>
      </c>
      <c r="AQ57" s="370">
        <v>19</v>
      </c>
      <c r="AR57" s="371">
        <v>13.2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607309</v>
      </c>
      <c r="AN58" s="375">
        <v>38340</v>
      </c>
      <c r="AO58" s="376">
        <v>84.5</v>
      </c>
      <c r="AP58" s="377">
        <v>47479</v>
      </c>
      <c r="AQ58" s="378">
        <v>10.199999999999999</v>
      </c>
      <c r="AR58" s="379">
        <v>74.3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2086156</v>
      </c>
      <c r="AN59" s="367">
        <v>133574</v>
      </c>
      <c r="AO59" s="368">
        <v>168.7</v>
      </c>
      <c r="AP59" s="369">
        <v>96248</v>
      </c>
      <c r="AQ59" s="370">
        <v>10</v>
      </c>
      <c r="AR59" s="371">
        <v>158.69999999999999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777357</v>
      </c>
      <c r="AN60" s="375">
        <v>49773</v>
      </c>
      <c r="AO60" s="376">
        <v>29.8</v>
      </c>
      <c r="AP60" s="377">
        <v>55768</v>
      </c>
      <c r="AQ60" s="378">
        <v>17.5</v>
      </c>
      <c r="AR60" s="379">
        <v>12.3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1023654</v>
      </c>
      <c r="AN61" s="382">
        <v>64079</v>
      </c>
      <c r="AO61" s="383">
        <v>52.7</v>
      </c>
      <c r="AP61" s="384">
        <v>78365</v>
      </c>
      <c r="AQ61" s="385">
        <v>7</v>
      </c>
      <c r="AR61" s="371">
        <v>45.7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501286</v>
      </c>
      <c r="AN62" s="375">
        <v>31381</v>
      </c>
      <c r="AO62" s="376">
        <v>62.9</v>
      </c>
      <c r="AP62" s="377">
        <v>42852</v>
      </c>
      <c r="AQ62" s="378">
        <v>8.9</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uzBzWZA6HNrqXsgr0F3IPHEjzAhafcijz2410m/cUfDUUjvy9LeEFZozsPxGeDoKJan1WS1OBQmrMaqs17onA==" saltValue="DmB6vVfjRnhMKTG1UxmQ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aWTvGfL9MNvP7hRqgAa1VO2cQ7BjEzNHoel9f1JEdjKXIApXEQtOw/vgvYhT0nMSJsfmdbY0pJMQbWPjrA9NOw==" saltValue="+m1OyOLlD4oOVIFL49qq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T8RABsfxMPcKUT5HiD8jS1paj09h7EsZIvpVRa8qY9PNVC6VcSOLJw4+FHu73v7WABcDV4e0oiWsQp3weQsL0Q==" saltValue="icojB9S2r9FascLrovWy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10.71</v>
      </c>
      <c r="G47" s="12">
        <v>11.52</v>
      </c>
      <c r="H47" s="12">
        <v>12.73</v>
      </c>
      <c r="I47" s="12">
        <v>13.69</v>
      </c>
      <c r="J47" s="13">
        <v>10.61</v>
      </c>
    </row>
    <row r="48" spans="2:10" ht="57.75" customHeight="1" x14ac:dyDescent="0.15">
      <c r="B48" s="14"/>
      <c r="C48" s="1202" t="s">
        <v>4</v>
      </c>
      <c r="D48" s="1202"/>
      <c r="E48" s="1203"/>
      <c r="F48" s="15">
        <v>4.08</v>
      </c>
      <c r="G48" s="16">
        <v>3.21</v>
      </c>
      <c r="H48" s="16">
        <v>3.34</v>
      </c>
      <c r="I48" s="16">
        <v>3.8</v>
      </c>
      <c r="J48" s="17">
        <v>4.28</v>
      </c>
    </row>
    <row r="49" spans="2:10" ht="57.75" customHeight="1" thickBot="1" x14ac:dyDescent="0.2">
      <c r="B49" s="18"/>
      <c r="C49" s="1204" t="s">
        <v>5</v>
      </c>
      <c r="D49" s="1204"/>
      <c r="E49" s="1205"/>
      <c r="F49" s="19">
        <v>1.82</v>
      </c>
      <c r="G49" s="20" t="s">
        <v>553</v>
      </c>
      <c r="H49" s="20">
        <v>1.25</v>
      </c>
      <c r="I49" s="20">
        <v>1.1100000000000001</v>
      </c>
      <c r="J49" s="21" t="s">
        <v>554</v>
      </c>
    </row>
    <row r="50" spans="2:10" ht="13.5" customHeight="1" x14ac:dyDescent="0.15"/>
  </sheetData>
  <sheetProtection algorithmName="SHA-512" hashValue="YX/F2jgt827QFBmyJMbh/JTsa/KbOSxLGeb0yiWhLLdOweJPl8wnzW9fntekYbkaTn0H/My0I3yOzEIX53o8zg==" saltValue="9vD+/4axHUnLfqFtS1+e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卓郎</cp:lastModifiedBy>
  <cp:lastPrinted>2022-03-25T05:07:38Z</cp:lastPrinted>
  <dcterms:created xsi:type="dcterms:W3CDTF">2022-02-02T03:07:00Z</dcterms:created>
  <dcterms:modified xsi:type="dcterms:W3CDTF">2022-09-13T02:56:39Z</dcterms:modified>
  <cp:category/>
</cp:coreProperties>
</file>