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rsc-svpf107\redirect\t.kasugai\デスクトップ\財政状況資料集公開用\"/>
    </mc:Choice>
  </mc:AlternateContent>
  <xr:revisionPtr revIDLastSave="0" documentId="13_ncr:1_{85868EF1-EBB8-43FC-B6D3-C12D304DF3A9}" xr6:coauthVersionLast="47" xr6:coauthVersionMax="47" xr10:uidLastSave="{00000000-0000-0000-0000-000000000000}"/>
  <bookViews>
    <workbookView xWindow="28680" yWindow="-120" windowWidth="29040" windowHeight="15720" tabRatio="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<sst xmlns="http://schemas.openxmlformats.org/spreadsheetml/2006/main" count="1089" uniqueCount="573">
  <si>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</si>
  <si>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</si>
  <si>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</si>
  <si>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</si>
  <si>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</si>
  <si>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</si>
  <si>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</si>
  <si>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</si>
  <si>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</si>
  <si>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</si>
  <si>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</si>
  <si>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</si>
  <si>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</si>
  <si>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</si>
  <si>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</si>
  <si>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</si>
  <si>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</si>
  <si>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</si>
  <si>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</si>
  <si>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</si>
  <si>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</si>
  <si>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</si>
  <si>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</si>
  <si>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</si>
  <si>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</si>
  <si>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</si>
  <si>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</si>
  <si>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</si>
  <si>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</si>
  <si>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</si>
  <si>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</si>
  <si>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</si>
  <si>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</si>
  <si>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</si>
  <si>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</si>
  <si>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</si>
  <si>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</si>
  <si>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</si>
  <si>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</si>
  <si>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</si>
  <si>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</si>
  <si>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</si>
  <si>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</si>
  <si>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</si>
  <si>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</si>
  <si>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</si>
  <si>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</si>
  <si>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</si>
  <si>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</si>
  <si>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</si>
  <si>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</si>
  <si>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</si>
  <si>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</si>
  <si>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</si>
  <si>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</si>
  <si>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</si>
  <si>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</si>
  <si>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</si>
  <si>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</si>
  <si>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</si>
  <si>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</si>
  <si>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</si>
  <si>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</si>
  <si>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</si>
  <si>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</si>
  <si>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</si>
  <si>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</si>
  <si>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</si>
  <si>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</si>
  <si>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</si>
  <si>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</si>
  <si>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</si>
  <si>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</si>
  <si>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</si>
  <si>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</si>
  <si>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</si>
  <si>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</si>
  <si>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</si>
  <si>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</si>
  <si>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</si>
  <si>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</si>
  <si>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</si>
  <si>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</si>
  <si>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</si>
  <si>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</si>
  <si>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</si>
  <si>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</si>
  <si>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</si>
  <si>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</si>
  <si>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</si>
  <si>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</si>
  <si>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</si>
  <si>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</si>
  <si>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</si>
  <si>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当別町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</si>
  <si>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</si>
  <si>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</si>
  <si>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</si>
  <si>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</si>
  <si>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</si>
  <si>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</si>
  <si>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</si>
  <si>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</si>
  <si>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</si>
  <si>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</si>
  <si>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</si>
  <si>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</si>
  <si>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</si>
  <si>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</si>
  <si>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</si>
  <si>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</si>
  <si>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</si>
  <si>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</si>
  <si>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</si>
  <si>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</si>
  <si>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</si>
  <si>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</si>
  <si>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</si>
  <si>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</si>
  <si>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</si>
  <si>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</si>
  <si>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</si>
  <si>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</si>
  <si>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</si>
  <si>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</si>
  <si>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</si>
  <si>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</si>
  <si>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</si>
  <si>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</si>
  <si>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</si>
  <si>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</si>
  <si>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</si>
  <si>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</si>
  <si>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</si>
  <si>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</si>
  <si>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</si>
  <si>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</si>
  <si>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</si>
  <si>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</si>
  <si>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</si>
  <si>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</si>
  <si>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</si>
  <si>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</si>
  <si>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</si>
  <si>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</si>
  <si>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</si>
  <si>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</si>
  <si>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</si>
  <si>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</si>
  <si>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</si>
  <si>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</si>
  <si>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</si>
  <si>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</si>
  <si>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</si>
  <si>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</si>
  <si>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</si>
  <si>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</si>
  <si>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</si>
  <si>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</si>
  <si>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</si>
  <si>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</si>
  <si>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</si>
  <si>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</si>
  <si>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</si>
  <si>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</si>
  <si>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</si>
  <si>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</si>
  <si>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</si>
  <si>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</si>
  <si>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</si>
  <si>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</si>
  <si>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</si>
  <si>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</si>
  <si>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</si>
  <si>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</si>
  <si>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</si>
  <si>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</si>
  <si>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</si>
  <si>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</si>
  <si>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</si>
  <si>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</si>
  <si>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</si>
  <si>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</si>
  <si>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</si>
  <si>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</si>
  <si>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</si>
  <si>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</si>
  <si>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</si>
  <si>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</si>
  <si>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</si>
  <si>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</si>
  <si>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</si>
  <si>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</si>
  <si>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</si>
  <si>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</si>
  <si>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</si>
  <si>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</si>
  <si>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</si>
  <si>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</si>
  <si>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</si>
  <si>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</si>
  <si>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</si>
  <si>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</si>
  <si>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北海道当別町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</si>
  <si>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</si>
  <si>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</si>
  <si>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</si>
  <si>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</si>
  <si>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</si>
  <si>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</si>
  <si>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</si>
  <si>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</si>
  <si>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</si>
  <si>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</si>
  <si>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</si>
  <si>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</si>
  <si>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</si>
  <si>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</si>
  <si>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</si>
  <si>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</si>
  <si>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</si>
  <si>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</si>
  <si>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</si>
  <si>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</si>
  <si>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</si>
  <si>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</si>
  <si>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</si>
  <si>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</si>
  <si>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</si>
  <si>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</si>
  <si>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</si>
  <si>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</si>
  <si>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</si>
  <si>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</si>
  <si>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</si>
  <si>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</si>
  <si>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</si>
  <si>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</si>
  <si>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</si>
  <si>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</si>
  <si>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</si>
  <si>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</si>
  <si>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</si>
  <si>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</si>
  <si>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</si>
  <si>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</si>
  <si>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</si>
  <si>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</si>
  <si>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</si>
  <si>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</si>
  <si>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</si>
  <si>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</si>
  <si>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</si>
  <si>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</si>
  <si>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</si>
  <si>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</si>
  <si>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</si>
  <si>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</si>
  <si>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</si>
  <si>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</si>
  <si>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</si>
  <si>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</si>
  <si>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</si>
  <si>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</si>
  <si>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</si>
  <si>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</si>
  <si>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</si>
  <si>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</si>
  <si>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</si>
  <si>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</si>
  <si>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</si>
  <si>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</si>
  <si>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</si>
  <si>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</si>
  <si>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</si>
  <si>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</si>
  <si>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</si>
  <si>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</si>
  <si>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</si>
  <si>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</si>
  <si>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</si>
  <si>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</si>
  <si>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</si>
  <si>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</si>
  <si>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</si>
  <si>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</si>
  <si>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</si>
  <si>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</si>
  <si>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</si>
  <si>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</si>
  <si>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</si>
  <si>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</si>
  <si>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</si>
  <si>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</si>
  <si>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</si>
  <si>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</si>
  <si>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</si>
  <si>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</si>
  <si>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</si>
  <si>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</si>
  <si>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</si>
  <si>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</si>
  <si>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</si>
  <si>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</si>
  <si>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</si>
  <si>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</si>
  <si>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</si>
  <si>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</si>
  <si>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</si>
  <si>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</si>
  <si>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</si>
  <si>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</si>
  <si>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</si>
  <si>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</si>
  <si>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</si>
  <si>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</si>
  <si>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</si>
  <si>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</si>
  <si>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</si>
  <si>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</si>
  <si>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</si>
  <si>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</si>
  <si>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</si>
  <si>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</si>
  <si>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</si>
  <si>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</si>
  <si>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</si>
  <si>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</si>
  <si>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</si>
  <si>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</si>
  <si>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</si>
  <si>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</si>
  <si>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</si>
  <si>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</si>
  <si>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</si>
  <si>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</si>
  <si>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</si>
  <si>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</si>
  <si>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</si>
  <si>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</si>
  <si>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</si>
  <si>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</si>
  <si>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</si>
  <si>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</si>
  <si>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</si>
  <si>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</si>
  <si>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</si>
  <si>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</si>
  <si>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</si>
  <si>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</si>
  <si>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</si>
  <si>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</si>
  <si>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</si>
  <si>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</si>
  <si>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北海道当別町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</si>
  <si>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</si>
  <si>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</si>
  <si>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</si>
  <si>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</si>
  <si>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</si>
  <si>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</si>
  <si>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</si>
  <si>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</si>
  <si>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</si>
  <si>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</si>
  <si>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</si>
  <si>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</si>
  <si>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</si>
  <si>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</si>
  <si>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</si>
  <si>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</si>
  <si>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</si>
  <si>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</si>
  <si>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</si>
  <si>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</si>
  <si>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</si>
  <si>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</si>
  <si>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</si>
  <si>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</si>
  <si>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</si>
  <si>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</si>
  <si>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</si>
  <si>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</si>
  <si>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</si>
  <si>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</si>
  <si>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</si>
  <si>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</si>
  <si>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</si>
  <si>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</si>
  <si>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</si>
  <si>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</si>
  <si>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</si>
  <si>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当別町水道事業会計</t>
    <phoneticPr fontId="5"/>
  </si>
  <si>
    <t>法適用企業</t>
    <phoneticPr fontId="5"/>
  </si>
  <si>
    <t>当別町下水道事業特別会計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</si>
  <si>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</si>
  <si>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</si>
  <si>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</si>
  <si>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</si>
  <si>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</si>
  <si>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</si>
  <si>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</si>
  <si>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</si>
  <si>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</si>
  <si>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</si>
  <si>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</si>
  <si>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</si>
  <si>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</si>
  <si>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</si>
  <si>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</si>
  <si>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</si>
  <si>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</si>
  <si>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</si>
  <si>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</si>
  <si>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</si>
  <si>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</si>
  <si>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</si>
  <si>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</si>
  <si>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</si>
  <si>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</si>
  <si>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</si>
  <si>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</si>
  <si>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</si>
  <si>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</si>
  <si>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</si>
  <si>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</si>
  <si>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</si>
  <si>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</si>
  <si>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</si>
  <si>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</si>
  <si>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</si>
  <si>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</si>
  <si>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</si>
  <si>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</si>
  <si>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</si>
  <si>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</si>
  <si>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</si>
  <si>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</si>
  <si>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</si>
  <si>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</si>
  <si>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</si>
  <si>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</si>
  <si>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</si>
  <si>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</si>
  <si>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</si>
  <si>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</si>
  <si>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</si>
  <si>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</si>
  <si>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</si>
  <si>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</si>
  <si>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</si>
  <si>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</si>
  <si>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</si>
  <si>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</si>
  <si>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</si>
  <si>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</si>
  <si>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</si>
  <si>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</si>
  <si>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</si>
  <si>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</si>
  <si>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</si>
  <si>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</si>
  <si>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</si>
  <si>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</si>
  <si>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</si>
  <si>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</si>
  <si>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</si>
  <si>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</si>
  <si>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</si>
  <si>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</si>
  <si>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</si>
  <si>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</si>
  <si>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</si>
  <si>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</si>
  <si>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</si>
  <si>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</si>
  <si>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</si>
  <si>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</si>
  <si>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</si>
  <si>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</si>
  <si>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</si>
  <si>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</si>
  <si>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</si>
  <si>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</si>
  <si>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</si>
  <si>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</si>
  <si>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</si>
  <si>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</si>
  <si>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</si>
  <si>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</si>
  <si>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</si>
  <si>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</si>
  <si>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</si>
  <si>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</si>
  <si>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</si>
  <si>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</si>
  <si>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</si>
  <si>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</si>
  <si>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</si>
  <si>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</si>
  <si>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</si>
  <si>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</si>
  <si>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</si>
  <si>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</si>
  <si>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</si>
  <si>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</si>
  <si>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</si>
  <si>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</si>
  <si>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</si>
  <si>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</si>
  <si>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</si>
  <si>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</si>
  <si>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</si>
  <si>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</si>
  <si>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</si>
  <si>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</si>
  <si>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</si>
  <si>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</si>
  <si>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</si>
  <si>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</si>
  <si>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</si>
  <si>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</si>
  <si>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</si>
  <si>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</si>
  <si>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</si>
  <si>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</si>
  <si>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</si>
  <si>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</si>
  <si>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</si>
  <si>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</si>
  <si>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</si>
  <si>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2.35</t>
  </si>
  <si>
    <t>▲ 2.00</t>
  </si>
  <si>
    <t>介護サービス事業特別会計</t>
  </si>
  <si>
    <t>▲ 0.14</t>
  </si>
  <si>
    <t>▲ 0.20</t>
  </si>
  <si>
    <t>▲ 0.39</t>
  </si>
  <si>
    <t>▲ 0.56</t>
  </si>
  <si>
    <t>▲ 0.60</t>
  </si>
  <si>
    <t>当別町水道事業会計</t>
  </si>
  <si>
    <t>一般会計</t>
  </si>
  <si>
    <t>介護保険特別会計</t>
  </si>
  <si>
    <t>当別町下水道事業特別会計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</si>
  <si>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</si>
  <si>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</si>
  <si>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</si>
  <si>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</si>
  <si>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</si>
  <si>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</si>
  <si>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</si>
  <si>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</si>
  <si>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</si>
  <si>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</si>
  <si>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石狩教育研修センター組合</t>
    <rPh sb="0" eb="6">
      <t>イシカリキョウイクケンシュウ</t>
    </rPh>
    <rPh sb="10" eb="12">
      <t>クミアイ</t>
    </rPh>
    <phoneticPr fontId="2"/>
  </si>
  <si>
    <t>石狩北部地区消防事務組合</t>
    <rPh sb="0" eb="6">
      <t>イシカリホクブチク</t>
    </rPh>
    <rPh sb="6" eb="8">
      <t>ショウボウ</t>
    </rPh>
    <rPh sb="8" eb="12">
      <t>ジムクミアイ</t>
    </rPh>
    <phoneticPr fontId="2"/>
  </si>
  <si>
    <t>石狩西部広域水道企業団</t>
    <rPh sb="0" eb="8">
      <t>イシカリセイブコウイキスイドウ</t>
    </rPh>
    <rPh sb="8" eb="11">
      <t>キギョウダン</t>
    </rPh>
    <phoneticPr fontId="2"/>
  </si>
  <si>
    <t>株式会社　tobe</t>
    <rPh sb="0" eb="4">
      <t>カブシキガイシャ</t>
    </rPh>
    <phoneticPr fontId="2"/>
  </si>
  <si>
    <t>まちづくり基金</t>
    <rPh sb="5" eb="7">
      <t>キキン</t>
    </rPh>
    <phoneticPr fontId="5"/>
  </si>
  <si>
    <t>文化センター建設基金</t>
    <rPh sb="0" eb="2">
      <t>ブンカ</t>
    </rPh>
    <rPh sb="6" eb="10">
      <t>ケンセツキキン</t>
    </rPh>
    <phoneticPr fontId="2"/>
  </si>
  <si>
    <t>新しいまちの顔づくりプロジェクト基金</t>
    <rPh sb="0" eb="1">
      <t>アタラ</t>
    </rPh>
    <rPh sb="6" eb="7">
      <t>カオ</t>
    </rPh>
    <rPh sb="16" eb="18">
      <t>キキン</t>
    </rPh>
    <phoneticPr fontId="2"/>
  </si>
  <si>
    <t>人材育成基金</t>
    <rPh sb="0" eb="2">
      <t>ジンザイ</t>
    </rPh>
    <rPh sb="2" eb="6">
      <t>イクセイキキン</t>
    </rPh>
    <phoneticPr fontId="2"/>
  </si>
  <si>
    <t>森づくり基金</t>
    <rPh sb="0" eb="1">
      <t>モリ</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</si>
  <si>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</si>
  <si>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</si>
  <si>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が、とうべつ学園（一体型義務教育学校）建設事業で発行した地方債または公営企業等への繰入等の影響により、道内市町村及び類似団体平均を大幅に上回る比率となっており、地方債残高についても、大型事業を実施した影響により令和３年度から高止まりしているため、今後も財政運営計画に基づき、新規発行地方債を抑制するとともに充当可能基金の増額を図るなど、比率の低下に努める。
また、有形固定資産減価償却率は平均値を上回っていることから、公共施設総合管理計画に基づき、更新、長寿命化等を進めていくことで公共施設等の適切な維持管理に努める。</t>
    <rPh sb="7" eb="9">
      <t>ゲンショウ</t>
    </rPh>
    <rPh sb="9" eb="11">
      <t>ケイコウ</t>
    </rPh>
    <rPh sb="59" eb="61">
      <t>エイキョウ</t>
    </rPh>
    <rPh sb="110" eb="112">
      <t>ジッシ</t>
    </rPh>
    <rPh sb="140" eb="142">
      <t>ザイセイ</t>
    </rPh>
    <rPh sb="142" eb="144">
      <t>ウンエイ</t>
    </rPh>
    <rPh sb="144" eb="146">
      <t>ケイカク</t>
    </rPh>
    <rPh sb="147" eb="148">
      <t>モト</t>
    </rPh>
    <rPh sb="238" eb="240">
      <t>コウシン</t>
    </rPh>
    <rPh sb="241" eb="245">
      <t>チョウジュミョウカ</t>
    </rPh>
    <rPh sb="245" eb="246">
      <t>ナド</t>
    </rPh>
    <rPh sb="247" eb="248">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</si>
  <si>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</si>
  <si>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</si>
  <si>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</si>
  <si>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</si>
  <si>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</si>
  <si>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</si>
  <si>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近年横ばいとなっており、令和２年度以降に実施された大型事業の償還が開始されること等を踏まえると今後、比率が上昇されることが考えられるため、財政運営方針のもと、新規発行地方債を抑制する等これまで以上に公債費の適正化に努める。
将来負担比率は減少傾向となっているが、類似団体を大きく上回っており、大型事業を実施した影響で地方債残高が高止まりしていること等を踏まえ、今後も引き続き新規発行地方債を抑制するとともに充当可能基金の増額を図る等比率の低下に努める。</t>
    <rPh sb="24" eb="26">
      <t>レイワ</t>
    </rPh>
    <rPh sb="27" eb="29">
      <t>ネンド</t>
    </rPh>
    <rPh sb="29" eb="31">
      <t>イコウ</t>
    </rPh>
    <rPh sb="32" eb="34">
      <t>ジッシ</t>
    </rPh>
    <rPh sb="37" eb="39">
      <t>オオガタ</t>
    </rPh>
    <rPh sb="39" eb="41">
      <t>ジギョウ</t>
    </rPh>
    <rPh sb="42" eb="44">
      <t>ショウカン</t>
    </rPh>
    <rPh sb="45" eb="47">
      <t>カイシ</t>
    </rPh>
    <rPh sb="52" eb="53">
      <t>ナド</t>
    </rPh>
    <rPh sb="54" eb="55">
      <t>フ</t>
    </rPh>
    <rPh sb="59" eb="61">
      <t>コンゴ</t>
    </rPh>
    <rPh sb="62" eb="64">
      <t>ヒリツ</t>
    </rPh>
    <rPh sb="65" eb="67">
      <t>ジョウショウ</t>
    </rPh>
    <rPh sb="73" eb="74">
      <t>カンガ</t>
    </rPh>
    <rPh sb="81" eb="83">
      <t>ザイセイ</t>
    </rPh>
    <rPh sb="83" eb="85">
      <t>ウンエイ</t>
    </rPh>
    <rPh sb="85" eb="87">
      <t>ホウシン</t>
    </rPh>
    <rPh sb="91" eb="93">
      <t>シンキ</t>
    </rPh>
    <rPh sb="93" eb="95">
      <t>ハッコウ</t>
    </rPh>
    <rPh sb="95" eb="98">
      <t>チホウサイ</t>
    </rPh>
    <rPh sb="99" eb="101">
      <t>ヨクセイ</t>
    </rPh>
    <rPh sb="103" eb="104">
      <t>ナド</t>
    </rPh>
    <rPh sb="108" eb="110">
      <t>イジョウ</t>
    </rPh>
    <rPh sb="111" eb="114">
      <t>コウサイヒ</t>
    </rPh>
    <rPh sb="115" eb="118">
      <t>テキセイカ</t>
    </rPh>
    <rPh sb="119" eb="120">
      <t>ツト</t>
    </rPh>
    <rPh sb="143" eb="145">
      <t>ルイジ</t>
    </rPh>
    <rPh sb="145" eb="147">
      <t>ダンタイ</t>
    </rPh>
    <rPh sb="148" eb="149">
      <t>オオ</t>
    </rPh>
    <rPh sb="151" eb="153">
      <t>ウワマワ</t>
    </rPh>
    <rPh sb="158" eb="160">
      <t>オオガタ</t>
    </rPh>
    <rPh sb="160" eb="162">
      <t>ジギョウ</t>
    </rPh>
    <rPh sb="163" eb="165">
      <t>ジッシ</t>
    </rPh>
    <rPh sb="167" eb="169">
      <t>エイキョウ</t>
    </rPh>
    <rPh sb="170" eb="173">
      <t>チホウサイ</t>
    </rPh>
    <rPh sb="173" eb="175">
      <t>ザンダカ</t>
    </rPh>
    <rPh sb="176" eb="178">
      <t>タカド</t>
    </rPh>
    <rPh sb="186" eb="187">
      <t>ナド</t>
    </rPh>
    <rPh sb="188" eb="189">
      <t>フ</t>
    </rPh>
    <rPh sb="192" eb="194">
      <t>コンゴ</t>
    </rPh>
    <rPh sb="195" eb="196">
      <t>ヒ</t>
    </rPh>
    <rPh sb="197" eb="198">
      <t>ツヅ</t>
    </rPh>
    <rPh sb="199" eb="201">
      <t>シンキ</t>
    </rPh>
    <rPh sb="201" eb="203">
      <t>ハッコウ</t>
    </rPh>
    <rPh sb="203" eb="206">
      <t>チホウサイ</t>
    </rPh>
    <rPh sb="207" eb="209">
      <t>ヨクセイ</t>
    </rPh>
    <rPh sb="215" eb="217">
      <t>ジュウトウ</t>
    </rPh>
    <rPh sb="217" eb="221">
      <t>カノウキキン</t>
    </rPh>
    <rPh sb="222" eb="224">
      <t>ゾウガク</t>
    </rPh>
    <rPh sb="225" eb="226">
      <t>ハカ</t>
    </rPh>
    <rPh sb="227" eb="228">
      <t>ナド</t>
    </rPh>
    <rPh sb="228" eb="230">
      <t>ヒリツ</t>
    </rPh>
    <rPh sb="231" eb="233">
      <t>テイカ</t>
    </rPh>
    <rPh sb="234" eb="235">
      <t>ツト</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</si>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</sst>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BD2C1A9-5414-49D0-B766-4B4BCE5132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1A87-470B-8196-06257F7B7A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49713</c:v>
                </c:pt>
                <c:pt idx="1">
                  <c:v>133574</c:v>
                </c:pt>
                <c:pt idx="2">
                  <c:v>333732</c:v>
                </c:pt>
                <c:pt idx="3">
                  <c:v>119378</c:v>
                </c:pt>
                <c:pt idx="4">
                  <c:v>80248</c:v>
                </c:pt>
              </c:numCache>
            </c:numRef>
          </c:val>
          <c:smooth val="0"/>
          <c:extLst>
            <c:ext xmlns:c16="http://schemas.microsoft.com/office/drawing/2014/chart" uri="{C3380CC4-5D6E-409C-BE32-E72D297353CC}">
              <c16:uniqueId val="{00000001-1A87-470B-8196-06257F7B7A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c:v>
                </c:pt>
                <c:pt idx="1">
                  <c:v>4.28</c:v>
                </c:pt>
                <c:pt idx="2">
                  <c:v>6.48</c:v>
                </c:pt>
                <c:pt idx="3">
                  <c:v>4.62</c:v>
                </c:pt>
                <c:pt idx="4">
                  <c:v>5.72</c:v>
                </c:pt>
              </c:numCache>
            </c:numRef>
          </c:val>
          <c:extLst>
            <c:ext xmlns:c16="http://schemas.microsoft.com/office/drawing/2014/chart" uri="{C3380CC4-5D6E-409C-BE32-E72D297353CC}">
              <c16:uniqueId val="{00000000-82E1-4E08-BE39-18B51164DF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13.69</c:v>
                </c:pt>
                <c:pt idx="1">
                  <c:v>10.61</c:v>
                </c:pt>
                <c:pt idx="2">
                  <c:v>13.42</c:v>
                </c:pt>
                <c:pt idx="3">
                  <c:v>13.72</c:v>
                </c:pt>
                <c:pt idx="4">
                  <c:v>13.95</c:v>
                </c:pt>
              </c:numCache>
            </c:numRef>
          </c:val>
          <c:extLst>
            <c:ext xmlns:c16="http://schemas.microsoft.com/office/drawing/2014/chart" uri="{C3380CC4-5D6E-409C-BE32-E72D297353CC}">
              <c16:uniqueId val="{00000001-82E1-4E08-BE39-18B51164DF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1.1100000000000001</c:v>
                </c:pt>
                <c:pt idx="1">
                  <c:v>-2.35</c:v>
                </c:pt>
                <c:pt idx="2">
                  <c:v>5.5</c:v>
                </c:pt>
                <c:pt idx="3">
                  <c:v>-2</c:v>
                </c:pt>
                <c:pt idx="4">
                  <c:v>1.66</c:v>
                </c:pt>
              </c:numCache>
            </c:numRef>
          </c:val>
          <c:smooth val="0"/>
          <c:extLst>
            <c:ext xmlns:c16="http://schemas.microsoft.com/office/drawing/2014/chart" uri="{C3380CC4-5D6E-409C-BE32-E72D297353CC}">
              <c16:uniqueId val="{00000002-82E1-4E08-BE39-18B51164DF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27-4592-B67B-82354F3E5F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27-4592-B67B-82354F3E5F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27-4592-B67B-82354F3E5F8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0.08</c:v>
                </c:pt>
                <c:pt idx="4">
                  <c:v>#N/A</c:v>
                </c:pt>
                <c:pt idx="5">
                  <c:v>7.0000000000000007E-2</c:v>
                </c:pt>
                <c:pt idx="6">
                  <c:v>#N/A</c:v>
                </c:pt>
                <c:pt idx="7">
                  <c:v>0.08</c:v>
                </c:pt>
                <c:pt idx="8">
                  <c:v>#N/A</c:v>
                </c:pt>
                <c:pt idx="9">
                  <c:v>7.0000000000000007E-2</c:v>
                </c:pt>
              </c:numCache>
            </c:numRef>
          </c:val>
          <c:extLst>
            <c:ext xmlns:c16="http://schemas.microsoft.com/office/drawing/2014/chart" uri="{C3380CC4-5D6E-409C-BE32-E72D297353CC}">
              <c16:uniqueId val="{00000003-2427-4592-B67B-82354F3E5F8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1.28</c:v>
                </c:pt>
                <c:pt idx="2">
                  <c:v>#N/A</c:v>
                </c:pt>
                <c:pt idx="3">
                  <c:v>0.85</c:v>
                </c:pt>
                <c:pt idx="4">
                  <c:v>#N/A</c:v>
                </c:pt>
                <c:pt idx="5">
                  <c:v>1.1100000000000001</c:v>
                </c:pt>
                <c:pt idx="6">
                  <c:v>#N/A</c:v>
                </c:pt>
                <c:pt idx="7">
                  <c:v>0.57999999999999996</c:v>
                </c:pt>
                <c:pt idx="8">
                  <c:v>#N/A</c:v>
                </c:pt>
                <c:pt idx="9">
                  <c:v>0.43</c:v>
                </c:pt>
              </c:numCache>
            </c:numRef>
          </c:val>
          <c:extLst>
            <c:ext xmlns:c16="http://schemas.microsoft.com/office/drawing/2014/chart" uri="{C3380CC4-5D6E-409C-BE32-E72D297353CC}">
              <c16:uniqueId val="{00000004-2427-4592-B67B-82354F3E5F81}"/>
            </c:ext>
          </c:extLst>
        </c:ser>
        <c:ser>
          <c:idx val="5"/>
          <c:order val="5"/>
          <c:tx>
            <c:strRef>
              <c:f>データシート!$A$32</c:f>
              <c:strCache>
                <c:ptCount val="1"/>
                <c:pt idx="0">
                  <c:v>当別町下水道事業特別会計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0.31</c:v>
                </c:pt>
                <c:pt idx="4">
                  <c:v>#N/A</c:v>
                </c:pt>
                <c:pt idx="5">
                  <c:v>0.4</c:v>
                </c:pt>
                <c:pt idx="6">
                  <c:v>#N/A</c:v>
                </c:pt>
                <c:pt idx="7">
                  <c:v>0.37</c:v>
                </c:pt>
                <c:pt idx="8">
                  <c:v>#N/A</c:v>
                </c:pt>
                <c:pt idx="9">
                  <c:v>1.47</c:v>
                </c:pt>
              </c:numCache>
            </c:numRef>
          </c:val>
          <c:extLst>
            <c:ext xmlns:c16="http://schemas.microsoft.com/office/drawing/2014/chart" uri="{C3380CC4-5D6E-409C-BE32-E72D297353CC}">
              <c16:uniqueId val="{00000005-2427-4592-B67B-82354F3E5F8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c:v>
                </c:pt>
                <c:pt idx="2">
                  <c:v>#N/A</c:v>
                </c:pt>
                <c:pt idx="3">
                  <c:v>0.71</c:v>
                </c:pt>
                <c:pt idx="4">
                  <c:v>#N/A</c:v>
                </c:pt>
                <c:pt idx="5">
                  <c:v>1.79</c:v>
                </c:pt>
                <c:pt idx="6">
                  <c:v>#N/A</c:v>
                </c:pt>
                <c:pt idx="7">
                  <c:v>2.0299999999999998</c:v>
                </c:pt>
                <c:pt idx="8">
                  <c:v>#N/A</c:v>
                </c:pt>
                <c:pt idx="9">
                  <c:v>2.14</c:v>
                </c:pt>
              </c:numCache>
            </c:numRef>
          </c:val>
          <c:extLst>
            <c:ext xmlns:c16="http://schemas.microsoft.com/office/drawing/2014/chart" uri="{C3380CC4-5D6E-409C-BE32-E72D297353CC}">
              <c16:uniqueId val="{00000006-2427-4592-B67B-82354F3E5F8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c:v>
                </c:pt>
                <c:pt idx="2">
                  <c:v>#N/A</c:v>
                </c:pt>
                <c:pt idx="3">
                  <c:v>4.2699999999999996</c:v>
                </c:pt>
                <c:pt idx="4">
                  <c:v>#N/A</c:v>
                </c:pt>
                <c:pt idx="5">
                  <c:v>6.47</c:v>
                </c:pt>
                <c:pt idx="6">
                  <c:v>#N/A</c:v>
                </c:pt>
                <c:pt idx="7">
                  <c:v>4.6100000000000003</c:v>
                </c:pt>
                <c:pt idx="8">
                  <c:v>#N/A</c:v>
                </c:pt>
                <c:pt idx="9">
                  <c:v>5.72</c:v>
                </c:pt>
              </c:numCache>
            </c:numRef>
          </c:val>
          <c:extLst>
            <c:ext xmlns:c16="http://schemas.microsoft.com/office/drawing/2014/chart" uri="{C3380CC4-5D6E-409C-BE32-E72D297353CC}">
              <c16:uniqueId val="{00000007-2427-4592-B67B-82354F3E5F81}"/>
            </c:ext>
          </c:extLst>
        </c:ser>
        <c:ser>
          <c:idx val="8"/>
          <c:order val="8"/>
          <c:tx>
            <c:strRef>
              <c:f>データシート!$A$35</c:f>
              <c:strCache>
                <c:ptCount val="1"/>
                <c:pt idx="0">
                  <c:v>当別町水道事業会計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5.64</c:v>
                </c:pt>
                <c:pt idx="2">
                  <c:v>#N/A</c:v>
                </c:pt>
                <c:pt idx="3">
                  <c:v>5.79</c:v>
                </c:pt>
                <c:pt idx="4">
                  <c:v>#N/A</c:v>
                </c:pt>
                <c:pt idx="5">
                  <c:v>6.31</c:v>
                </c:pt>
                <c:pt idx="6">
                  <c:v>#N/A</c:v>
                </c:pt>
                <c:pt idx="7">
                  <c:v>7.03</c:v>
                </c:pt>
                <c:pt idx="8">
                  <c:v>#N/A</c:v>
                </c:pt>
                <c:pt idx="9">
                  <c:v>7.39</c:v>
                </c:pt>
              </c:numCache>
            </c:numRef>
          </c:val>
          <c:extLst>
            <c:ext xmlns:c16="http://schemas.microsoft.com/office/drawing/2014/chart" uri="{C3380CC4-5D6E-409C-BE32-E72D297353CC}">
              <c16:uniqueId val="{00000008-2427-4592-B67B-82354F3E5F81}"/>
            </c:ext>
          </c:extLst>
        </c:ser>
        <c:ser>
          <c:idx val="9"/>
          <c:order val="9"/>
          <c:tx>
            <c:strRef>
              <c:f>データシート!$A$36</c:f>
              <c:strCache>
                <c:ptCount val="1"/>
                <c:pt idx="0">
                  <c:v>介護サービス事業特別会計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0.14000000000000001</c:v>
                </c:pt>
                <c:pt idx="1">
                  <c:v>#N/A</c:v>
                </c:pt>
                <c:pt idx="2">
                  <c:v>0.2</c:v>
                </c:pt>
                <c:pt idx="3">
                  <c:v>#N/A</c:v>
                </c:pt>
                <c:pt idx="4">
                  <c:v>0.39</c:v>
                </c:pt>
                <c:pt idx="5">
                  <c:v>#N/A</c:v>
                </c:pt>
                <c:pt idx="6">
                  <c:v>0.56000000000000005</c:v>
                </c:pt>
                <c:pt idx="7">
                  <c:v>#N/A</c:v>
                </c:pt>
                <c:pt idx="8">
                  <c:v>0.6</c:v>
                </c:pt>
                <c:pt idx="9">
                  <c:v>#N/A</c:v>
                </c:pt>
              </c:numCache>
            </c:numRef>
          </c:val>
          <c:extLst>
            <c:ext xmlns:c16="http://schemas.microsoft.com/office/drawing/2014/chart" uri="{C3380CC4-5D6E-409C-BE32-E72D297353CC}">
              <c16:uniqueId val="{00000009-2427-4592-B67B-82354F3E5F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1046</c:v>
                </c:pt>
                <c:pt idx="5">
                  <c:v>1011</c:v>
                </c:pt>
                <c:pt idx="8">
                  <c:v>921</c:v>
                </c:pt>
                <c:pt idx="11">
                  <c:v>863</c:v>
                </c:pt>
                <c:pt idx="14">
                  <c:v>809</c:v>
                </c:pt>
              </c:numCache>
            </c:numRef>
          </c:val>
          <c:extLst>
            <c:ext xmlns:c16="http://schemas.microsoft.com/office/drawing/2014/chart" uri="{C3380CC4-5D6E-409C-BE32-E72D297353CC}">
              <c16:uniqueId val="{00000000-3DC5-4324-A38A-96640C8763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3DC5-4324-A38A-96640C8763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3DC5-4324-A38A-96640C8763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47</c:v>
                </c:pt>
                <c:pt idx="6">
                  <c:v>47</c:v>
                </c:pt>
                <c:pt idx="9">
                  <c:v>50</c:v>
                </c:pt>
                <c:pt idx="12">
                  <c:v>51</c:v>
                </c:pt>
              </c:numCache>
            </c:numRef>
          </c:val>
          <c:extLst>
            <c:ext xmlns:c16="http://schemas.microsoft.com/office/drawing/2014/chart" uri="{C3380CC4-5D6E-409C-BE32-E72D297353CC}">
              <c16:uniqueId val="{00000003-3DC5-4324-A38A-96640C8763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404</c:v>
                </c:pt>
                <c:pt idx="3">
                  <c:v>409</c:v>
                </c:pt>
                <c:pt idx="6">
                  <c:v>409</c:v>
                </c:pt>
                <c:pt idx="9">
                  <c:v>413</c:v>
                </c:pt>
                <c:pt idx="12">
                  <c:v>375</c:v>
                </c:pt>
              </c:numCache>
            </c:numRef>
          </c:val>
          <c:extLst>
            <c:ext xmlns:c16="http://schemas.microsoft.com/office/drawing/2014/chart" uri="{C3380CC4-5D6E-409C-BE32-E72D297353CC}">
              <c16:uniqueId val="{00000004-3DC5-4324-A38A-96640C8763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C5-4324-A38A-96640C8763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C5-4324-A38A-96640C8763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1102</c:v>
                </c:pt>
                <c:pt idx="3">
                  <c:v>1041</c:v>
                </c:pt>
                <c:pt idx="6">
                  <c:v>1018</c:v>
                </c:pt>
                <c:pt idx="9">
                  <c:v>982</c:v>
                </c:pt>
                <c:pt idx="12">
                  <c:v>827</c:v>
                </c:pt>
              </c:numCache>
            </c:numRef>
          </c:val>
          <c:extLst>
            <c:ext xmlns:c16="http://schemas.microsoft.com/office/drawing/2014/chart" uri="{C3380CC4-5D6E-409C-BE32-E72D297353CC}">
              <c16:uniqueId val="{00000007-3DC5-4324-A38A-96640C8763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504</c:v>
                </c:pt>
                <c:pt idx="2">
                  <c:v>#N/A</c:v>
                </c:pt>
                <c:pt idx="3">
                  <c:v>#N/A</c:v>
                </c:pt>
                <c:pt idx="4">
                  <c:v>487</c:v>
                </c:pt>
                <c:pt idx="5">
                  <c:v>#N/A</c:v>
                </c:pt>
                <c:pt idx="6">
                  <c:v>#N/A</c:v>
                </c:pt>
                <c:pt idx="7">
                  <c:v>555</c:v>
                </c:pt>
                <c:pt idx="8">
                  <c:v>#N/A</c:v>
                </c:pt>
                <c:pt idx="9">
                  <c:v>#N/A</c:v>
                </c:pt>
                <c:pt idx="10">
                  <c:v>583</c:v>
                </c:pt>
                <c:pt idx="11">
                  <c:v>#N/A</c:v>
                </c:pt>
                <c:pt idx="12">
                  <c:v>#N/A</c:v>
                </c:pt>
                <c:pt idx="13">
                  <c:v>444</c:v>
                </c:pt>
                <c:pt idx="14">
                  <c:v>#N/A</c:v>
                </c:pt>
              </c:numCache>
            </c:numRef>
          </c:val>
          <c:smooth val="0"/>
          <c:extLst>
            <c:ext xmlns:c16="http://schemas.microsoft.com/office/drawing/2014/chart" uri="{C3380CC4-5D6E-409C-BE32-E72D297353CC}">
              <c16:uniqueId val="{00000008-3DC5-4324-A38A-96640C8763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8516</c:v>
                </c:pt>
                <c:pt idx="5">
                  <c:v>8938</c:v>
                </c:pt>
                <c:pt idx="8">
                  <c:v>9229</c:v>
                </c:pt>
                <c:pt idx="11">
                  <c:v>8756</c:v>
                </c:pt>
                <c:pt idx="14">
                  <c:v>8376</c:v>
                </c:pt>
              </c:numCache>
            </c:numRef>
          </c:val>
          <c:extLst>
            <c:ext xmlns:c16="http://schemas.microsoft.com/office/drawing/2014/chart" uri="{C3380CC4-5D6E-409C-BE32-E72D297353CC}">
              <c16:uniqueId val="{00000000-7AA0-45AF-B55F-68D344FDC5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778</c:v>
                </c:pt>
                <c:pt idx="5">
                  <c:v>726</c:v>
                </c:pt>
                <c:pt idx="8">
                  <c:v>799</c:v>
                </c:pt>
                <c:pt idx="11">
                  <c:v>787</c:v>
                </c:pt>
                <c:pt idx="14">
                  <c:v>806</c:v>
                </c:pt>
              </c:numCache>
            </c:numRef>
          </c:val>
          <c:extLst>
            <c:ext xmlns:c16="http://schemas.microsoft.com/office/drawing/2014/chart" uri="{C3380CC4-5D6E-409C-BE32-E72D297353CC}">
              <c16:uniqueId val="{00000001-7AA0-45AF-B55F-68D344FDC5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4074</c:v>
                </c:pt>
                <c:pt idx="5">
                  <c:v>4544</c:v>
                </c:pt>
                <c:pt idx="8">
                  <c:v>5564</c:v>
                </c:pt>
                <c:pt idx="11">
                  <c:v>6203</c:v>
                </c:pt>
                <c:pt idx="14">
                  <c:v>6369</c:v>
                </c:pt>
              </c:numCache>
            </c:numRef>
          </c:val>
          <c:extLst>
            <c:ext xmlns:c16="http://schemas.microsoft.com/office/drawing/2014/chart" uri="{C3380CC4-5D6E-409C-BE32-E72D297353CC}">
              <c16:uniqueId val="{00000002-7AA0-45AF-B55F-68D344FDC5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A0-45AF-B55F-68D344FDC5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A0-45AF-B55F-68D344FDC5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A0-45AF-B55F-68D344FDC5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1349</c:v>
                </c:pt>
                <c:pt idx="3">
                  <c:v>1300</c:v>
                </c:pt>
                <c:pt idx="6">
                  <c:v>1312</c:v>
                </c:pt>
                <c:pt idx="9">
                  <c:v>1198</c:v>
                </c:pt>
                <c:pt idx="12">
                  <c:v>1205</c:v>
                </c:pt>
              </c:numCache>
            </c:numRef>
          </c:val>
          <c:extLst>
            <c:ext xmlns:c16="http://schemas.microsoft.com/office/drawing/2014/chart" uri="{C3380CC4-5D6E-409C-BE32-E72D297353CC}">
              <c16:uniqueId val="{00000006-7AA0-45AF-B55F-68D344FDC5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316</c:v>
                </c:pt>
                <c:pt idx="3">
                  <c:v>297</c:v>
                </c:pt>
                <c:pt idx="6">
                  <c:v>257</c:v>
                </c:pt>
                <c:pt idx="9">
                  <c:v>219</c:v>
                </c:pt>
                <c:pt idx="12">
                  <c:v>192</c:v>
                </c:pt>
              </c:numCache>
            </c:numRef>
          </c:val>
          <c:extLst>
            <c:ext xmlns:c16="http://schemas.microsoft.com/office/drawing/2014/chart" uri="{C3380CC4-5D6E-409C-BE32-E72D297353CC}">
              <c16:uniqueId val="{00000007-7AA0-45AF-B55F-68D344FDC5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4845</c:v>
                </c:pt>
                <c:pt idx="3">
                  <c:v>4756</c:v>
                </c:pt>
                <c:pt idx="6">
                  <c:v>4686</c:v>
                </c:pt>
                <c:pt idx="9">
                  <c:v>4450</c:v>
                </c:pt>
                <c:pt idx="12">
                  <c:v>4184</c:v>
                </c:pt>
              </c:numCache>
            </c:numRef>
          </c:val>
          <c:extLst>
            <c:ext xmlns:c16="http://schemas.microsoft.com/office/drawing/2014/chart" uri="{C3380CC4-5D6E-409C-BE32-E72D297353CC}">
              <c16:uniqueId val="{00000008-7AA0-45AF-B55F-68D344FDC5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536</c:v>
                </c:pt>
                <c:pt idx="3">
                  <c:v>376</c:v>
                </c:pt>
                <c:pt idx="6">
                  <c:v>245</c:v>
                </c:pt>
                <c:pt idx="9">
                  <c:v>390</c:v>
                </c:pt>
                <c:pt idx="12">
                  <c:v>284</c:v>
                </c:pt>
              </c:numCache>
            </c:numRef>
          </c:val>
          <c:extLst>
            <c:ext xmlns:c16="http://schemas.microsoft.com/office/drawing/2014/chart" uri="{C3380CC4-5D6E-409C-BE32-E72D297353CC}">
              <c16:uniqueId val="{00000009-7AA0-45AF-B55F-68D344FDC5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9624</c:v>
                </c:pt>
                <c:pt idx="3">
                  <c:v>9929</c:v>
                </c:pt>
                <c:pt idx="6">
                  <c:v>11678</c:v>
                </c:pt>
                <c:pt idx="9">
                  <c:v>11515</c:v>
                </c:pt>
                <c:pt idx="12">
                  <c:v>11277</c:v>
                </c:pt>
              </c:numCache>
            </c:numRef>
          </c:val>
          <c:extLst>
            <c:ext xmlns:c16="http://schemas.microsoft.com/office/drawing/2014/chart" uri="{C3380CC4-5D6E-409C-BE32-E72D297353CC}">
              <c16:uniqueId val="{0000000A-7AA0-45AF-B55F-68D344FDC5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3301</c:v>
                </c:pt>
                <c:pt idx="2">
                  <c:v>#N/A</c:v>
                </c:pt>
                <c:pt idx="3">
                  <c:v>#N/A</c:v>
                </c:pt>
                <c:pt idx="4">
                  <c:v>2451</c:v>
                </c:pt>
                <c:pt idx="5">
                  <c:v>#N/A</c:v>
                </c:pt>
                <c:pt idx="6">
                  <c:v>#N/A</c:v>
                </c:pt>
                <c:pt idx="7">
                  <c:v>2588</c:v>
                </c:pt>
                <c:pt idx="8">
                  <c:v>#N/A</c:v>
                </c:pt>
                <c:pt idx="9">
                  <c:v>#N/A</c:v>
                </c:pt>
                <c:pt idx="10">
                  <c:v>2025</c:v>
                </c:pt>
                <c:pt idx="11">
                  <c:v>#N/A</c:v>
                </c:pt>
                <c:pt idx="12">
                  <c:v>#N/A</c:v>
                </c:pt>
                <c:pt idx="13">
                  <c:v>1590</c:v>
                </c:pt>
                <c:pt idx="14">
                  <c:v>#N/A</c:v>
                </c:pt>
              </c:numCache>
            </c:numRef>
          </c:val>
          <c:smooth val="0"/>
          <c:extLst>
            <c:ext xmlns:c16="http://schemas.microsoft.com/office/drawing/2014/chart" uri="{C3380CC4-5D6E-409C-BE32-E72D297353CC}">
              <c16:uniqueId val="{0000000B-7AA0-45AF-B55F-68D344FDC5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851</c:v>
                </c:pt>
                <c:pt idx="1">
                  <c:v>851</c:v>
                </c:pt>
                <c:pt idx="2">
                  <c:v>880</c:v>
                </c:pt>
              </c:numCache>
            </c:numRef>
          </c:val>
          <c:extLst>
            <c:ext xmlns:c16="http://schemas.microsoft.com/office/drawing/2014/chart" uri="{C3380CC4-5D6E-409C-BE32-E72D297353CC}">
              <c16:uniqueId val="{00000000-BEC3-4B10-99C7-104E3863EE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1259</c:v>
                </c:pt>
                <c:pt idx="1">
                  <c:v>1257</c:v>
                </c:pt>
                <c:pt idx="2">
                  <c:v>1338</c:v>
                </c:pt>
              </c:numCache>
            </c:numRef>
          </c:val>
          <c:extLst>
            <c:ext xmlns:c16="http://schemas.microsoft.com/office/drawing/2014/chart" uri="{C3380CC4-5D6E-409C-BE32-E72D297353CC}">
              <c16:uniqueId val="{00000001-BEC3-4B10-99C7-104E3863EE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3257</c:v>
                </c:pt>
                <c:pt idx="1">
                  <c:v>3825</c:v>
                </c:pt>
                <c:pt idx="2">
                  <c:v>3865</c:v>
                </c:pt>
              </c:numCache>
            </c:numRef>
          </c:val>
          <c:extLst>
            <c:ext xmlns:c16="http://schemas.microsoft.com/office/drawing/2014/chart" uri="{C3380CC4-5D6E-409C-BE32-E72D297353CC}">
              <c16:uniqueId val="{00000002-BEC3-4B10-99C7-104E3863EE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{5DDD5E83-4D51-4601-811C-03932B0DFC04}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92-4773-8571-25885AC1DE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{5F37B702-5225-4AB2-B099-20B63E83D583}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92-4773-8571-25885AC1DE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{9B392C93-F739-4DA9-B234-2E4BFF1C3823}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92-4773-8571-25885AC1DE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{C31A3556-939D-4B48-B22B-CD3A7AD77F52}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92-4773-8571-25885AC1DE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{878B6F2C-E99D-47CA-91E7-CF56583F21EC}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92-4773-8571-25885AC1DEC3}"/>
                </c:ext>
              </c:extLst>
            </c:dLbl>
            <c:dLbl>
              <c:idx val="8"/>
              <c:layout>
                <c:manualLayout>
                  <c:x val="-3.910549446773117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{24B4AFC8-C870-46EE-BDB2-843DF2E744C0}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92-4773-8571-25885AC1DEC3}"/>
                </c:ext>
              </c:extLst>
            </c:dLbl>
            <c:dLbl>
              <c:idx val="16"/>
              <c:layout>
                <c:manualLayout>
                  <c:x val="-2.492600683273721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{8FBFB9B4-E0BB-4984-AF08-B78C916DFCB3}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92-4773-8571-25885AC1DEC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{54DF2F85-1C1A-4805-92FC-EA537636B99D}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92-4773-8571-25885AC1DEC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{A8565794-76C2-4F53-8BC1-6DE3F7D384B4}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92-4773-8571-25885AC1DE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c:v>
                </c:pt>
                <c:pt idx="8">
                  <c:v>77.099999999999994</c:v>
                </c:pt>
                <c:pt idx="16">
                  <c:v>76.5</c:v>
                </c:pt>
                <c:pt idx="24">
                  <c:v>72.400000000000006</c:v>
                </c:pt>
                <c:pt idx="32">
                  <c:v>74.099999999999994</c:v>
                </c:pt>
              </c:numCache>
            </c:numRef>
          </c:xVal>
          <c:yVal>
            <c:numRef>
              <c:f>公会計指標分析・財政指標組合せ分析表!$BP$51:$DC$51</c:f>
              <c:numCache>
                <c:formatCode>#,##0.0;"▲ "#,##0.0</c:formatCode>
                <c:ptCount val="40"/>
                <c:pt idx="0">
                  <c:v>64.900000000000006</c:v>
                </c:pt>
                <c:pt idx="8">
                  <c:v>47</c:v>
                </c:pt>
                <c:pt idx="16">
                  <c:v>46.9</c:v>
                </c:pt>
                <c:pt idx="24">
                  <c:v>37.4</c:v>
                </c:pt>
                <c:pt idx="32">
                  <c:v>28.6</c:v>
                </c:pt>
              </c:numCache>
            </c:numRef>
          </c:yVal>
          <c:smooth val="0"/>
          <c:extLst>
            <c:ext xmlns:c16="http://schemas.microsoft.com/office/drawing/2014/chart" uri="{C3380CC4-5D6E-409C-BE32-E72D297353CC}">
              <c16:uniqueId val="{00000009-3C92-4773-8571-25885AC1DE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{4A242572-0A76-433B-8214-6E500294CB63}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92-4773-8571-25885AC1DE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{402D669F-54E2-4CF0-B72A-57721B40543A}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92-4773-8571-25885AC1DE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{786A609A-4366-42EF-8473-B36FEC684F28}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92-4773-8571-25885AC1DE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{CD5E90A3-C338-477A-965E-E164B6D6A7F0}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92-4773-8571-25885AC1DE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{27EE2CC6-FBB4-4787-ABDC-31590FACB3D7}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92-4773-8571-25885AC1DEC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{10BFD408-23A1-4463-A86B-D7C2598353D9}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92-4773-8571-25885AC1DEC3}"/>
                </c:ext>
              </c:extLst>
            </c:dLbl>
            <c:dLbl>
              <c:idx val="16"/>
              <c:layout>
                <c:manualLayout>
                  <c:x val="0"/>
                  <c:y val="-1.962472704951313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{FFD9C5DD-7642-4533-8A94-D04F4C4AD8F8}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92-4773-8571-25885AC1DEC3}"/>
                </c:ext>
              </c:extLst>
            </c:dLbl>
            <c:dLbl>
              <c:idx val="24"/>
              <c:layout>
                <c:manualLayout>
                  <c:x val="0"/>
                  <c:y val="2.943726818968327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{4276E95C-1574-4CDF-847F-1AB32C1BA0DD}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92-4773-8571-25885AC1DEC3}"/>
                </c:ext>
              </c:extLst>
            </c:dLbl>
            <c:dLbl>
              <c:idx val="32"/>
              <c:layout>
                <c:manualLayout>
                  <c:x val="0"/>
                  <c:y val="-9.8121859093429614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{C5A2F579-A8C2-4D84-8607-06E7059D3892}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92-4773-8571-25885AC1DE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C92-4773-8571-25885AC1DEC3}"/>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{158CB7B2-7E5A-4EC0-924B-30176F595A19}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A10-46FB-AEBB-648F8FA2A4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{7A25C744-2E44-4F9C-AE0F-0FBDE5E67C18}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10-46FB-AEBB-648F8FA2A4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{EBF9219A-3CF2-418B-8653-7A67FBF15BD6}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10-46FB-AEBB-648F8FA2A4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{EECC3CF8-9BC1-4EC9-A579-D215720F17E4}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10-46FB-AEBB-648F8FA2A4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{F3D44C14-BE25-4C27-9486-1A4B4F53B948}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10-46FB-AEBB-648F8FA2A44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{EC95AE21-90F3-488F-B12D-6916E520BD63}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A10-46FB-AEBB-648F8FA2A44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{1996940D-1B35-4739-8C19-976A7BDF18BA}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A10-46FB-AEBB-648F8FA2A44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{A166D11C-A544-42E7-B51D-02E188A899BD}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A10-46FB-AEBB-648F8FA2A44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{99DFA9A4-B1B4-4542-8616-2487947364AA}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A10-46FB-AEBB-648F8FA2A4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c:v>
                </c:pt>
                <c:pt idx="16">
                  <c:v>9.6999999999999993</c:v>
                </c:pt>
                <c:pt idx="24">
                  <c:v>10</c:v>
                </c:pt>
                <c:pt idx="32">
                  <c:v>9.6</c:v>
                </c:pt>
              </c:numCache>
            </c:numRef>
          </c:xVal>
          <c:yVal>
            <c:numRef>
              <c:f>公会計指標分析・財政指標組合せ分析表!$BP$73:$DC$73</c:f>
              <c:numCache>
                <c:formatCode>#,##0.0;"▲ "#,##0.0</c:formatCode>
                <c:ptCount val="40"/>
                <c:pt idx="0">
                  <c:v>64.900000000000006</c:v>
                </c:pt>
                <c:pt idx="8">
                  <c:v>47</c:v>
                </c:pt>
                <c:pt idx="16">
                  <c:v>46.9</c:v>
                </c:pt>
                <c:pt idx="24">
                  <c:v>37.4</c:v>
                </c:pt>
                <c:pt idx="32">
                  <c:v>28.6</c:v>
                </c:pt>
              </c:numCache>
            </c:numRef>
          </c:yVal>
          <c:smooth val="0"/>
          <c:extLst>
            <c:ext xmlns:c16="http://schemas.microsoft.com/office/drawing/2014/chart" uri="{C3380CC4-5D6E-409C-BE32-E72D297353CC}">
              <c16:uniqueId val="{00000009-2A10-46FB-AEBB-648F8FA2A4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{C0A2D2CA-7C39-4CCC-9655-9BF0A039293F}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A10-46FB-AEBB-648F8FA2A4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{D68A78BF-E62D-40F7-9734-13FBD5E0DEB9}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10-46FB-AEBB-648F8FA2A4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{C9645FD1-83ED-4E84-843A-586D7FAB2FAC}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10-46FB-AEBB-648F8FA2A4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{C83107C9-20AF-4E0B-BF17-6ABCDAE3785E}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10-46FB-AEBB-648F8FA2A4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{8BD95701-E691-4D62-A7D9-AB04B55A8CCA}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10-46FB-AEBB-648F8FA2A44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{40E1E42A-0738-4C87-992F-7C0355EA12D8}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A10-46FB-AEBB-648F8FA2A44E}"/>
                </c:ext>
              </c:extLst>
            </c:dLbl>
            <c:dLbl>
              <c:idx val="16"/>
              <c:layout>
                <c:manualLayout>
                  <c:x val="-4.4905057365901307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{BB8B7BA3-3E44-45E1-A483-D54103EAD25B}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A10-46FB-AEBB-648F8FA2A44E}"/>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{AE9E456F-1E6D-4A0B-84B2-33FAA1B0E758}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A10-46FB-AEBB-648F8FA2A44E}"/>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{341DF229-6941-45D3-9C26-B5838DF12A59}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A10-46FB-AEBB-648F8FA2A4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A10-46FB-AEBB-648F8FA2A44E}"/>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３年度から平成１０年度の人口急増時に実施した社会資本整備事業に伴う地方債の発行により地方債残高が増加した影響で、地方債の元利償還金は人口１人当たりの決算額で類似団体平均額よりも高くなっているが、財政運営計画に基づき、新規発行地方債を抑制し、着実に償還を進めてきた。大型事業の償還が今後開始されるが、令和元年９月に策定した「財政運営方針（Ｒ１～）」に基づき、更なる比率の低下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人口急増時に実施した社会資本整備事業に伴う地方債の発行により、地方債残高が増加しているが平成１５年度末の１９７億円をピークに着実に減少している。しかし、昨今の大型事業の影響により令和３年度から地方債残高が高止まりしているため、今後も新規発行地方債を抑制するとともに充当可能基金の増額を図るなど、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北海道当別町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主な増の要因は、ふるさと納税収入増によるまちづくり基金への積立である。</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将来の財政負担に備えて、様々な基金への積立を行っており、それぞれの目的に応じた計画的な積立と活用に努める。</a:t>
          </a:r>
          <a:endParaRPr lang="ja-JP" altLang="ja-JP">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まちづくり基金：まちづくりのための費用に充てる。</a:t>
          </a:r>
          <a:endParaRPr lang="ja-JP" altLang="ja-JP" sz="1400">
            <a:effectLst/>
          </a:endParaRPr>
        </a:p>
        <a:p>
          <a:r>
            <a:rPr kumimoji="1" lang="ja-JP" altLang="ja-JP" sz="1100">
              <a:solidFill>
                <a:schemeClr val="dk1"/>
              </a:solidFill>
              <a:effectLst/>
              <a:latin typeface="+mn-lt"/>
              <a:ea typeface="+mn-ea"/>
              <a:cs typeface="+mn-cs"/>
            </a:rPr>
            <a:t>人材育成基金：人材育成のための費用に充てる。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主な増の要因は、ふるさと納税収入増によるまちづくり基金への積立である。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引き続きふるさと納税を確保するとともに、計画的な活用に努める。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今後の大規模災害や感染症対策等備え、適正な管理を行った。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年度間の財源の調整を図り、計画的な積立に努める。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今後の大型の償還に備え、適正な管理を行った。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地方債の円滑な償還のため、計画的な積立に努める。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2D6A5D2-C689-4156-939B-98BE26970C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7EEF4F-5E7C-48B8-835C-10879CDC2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B15F176-5873-4700-98F8-7F4DECCBD73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F1380E5-6C14-4B24-9E02-39CAB935366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E088E68-392E-4B16-8F86-CA74013C9CA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C1B1B70-3D85-4810-A1E2-A7693F66108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19A15B5-A75D-4739-A10C-4CA4A5641E6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1A34F35-A004-4C7E-A417-8B63A13E44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F855A5C-5CCA-4D81-9023-05C1BEBC0FD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CF3D812-9430-422A-8DF2-8C001251B83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ED226A-B0A3-4548-A2E7-F40838A0FEC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82E6BA4-6EFB-4AD8-9D12-6110890CF89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63792EC-C961-4290-8E9D-9D4B8F356E9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BE55605-AE74-4B9F-9DCB-7DC5A155F0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8C4B562-1CC4-4940-8721-7AEE3273D1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1FC795E-E68A-4504-A516-1B11360426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42C936E-CF8D-48CB-BD14-D93E3DE95DD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255067C-21B1-4321-81D4-8D0CBEC4A41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FBA97AB-D7E5-4AC8-B78C-246958BC6B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422E029-0983-4EA4-820F-64C26C2ACA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E82FE7C-D067-411A-85A0-2068B68286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06E7AF-AEDD-4B09-B231-601EFBEA5A9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275DC23-43E9-41FD-B8D1-15CFA849DD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631341-ADC7-4853-A3AC-1FEA6715718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E55E326-16D5-4491-ABB2-AB149F99C4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C1227E8-93BD-4E1F-B4CA-055769AAC6B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945A17-31B6-40F1-9273-950D36BA11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66D4170-C1B9-4ACA-A4BD-D6E701F1DC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AB94919-3D2C-4BF2-B213-A376E4986D3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08D14C7-9998-4900-8E0A-6376828E21B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22219DE-4345-4CE6-89B1-1FF5DB51DE0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65CD447-FCF8-4D1E-A332-4A170191CD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6ABFC58-26CD-4393-A1A7-44810C7D00F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880B67-F0BE-4668-9A63-2999E5300AB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630D637-9171-48FA-BCF1-D2CA92E4B93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BF2878D-0C5A-4C1B-8C03-8829325FAD2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F2C48E6-BBC5-4EB3-8119-529FBCAD490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3A39538-293A-4308-9D70-83DF325E1C0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DC2FF85-8C4F-427B-8BCA-2A9BB1EA359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40EF37-DFBD-4E47-A0A9-A38996742D6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52FA095-D622-440C-B85D-D84328DBC09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274825E-2D3F-4F49-9F46-392DF4D50F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71118F2-8CAB-45B0-B2A1-096B9566BF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7F9BEBB-E81E-4059-9FA3-3AC3C09B14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564AFAD-558A-4A2E-A2DE-485D63D7570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714CC5-F4CC-4D5D-90F9-8A8D9DA2423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888F7DA-C485-4909-A1F3-E82D47FE93D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有形固定資産減価償却率は、類似団体平均値を上回り、全国平均、北海道平均と比較しても高い数値となっている。</a:t>
          </a:r>
          <a:endParaRPr lang="ja-JP" altLang="ja-JP">
            <a:effectLst/>
          </a:endParaRPr>
        </a:p>
        <a:p>
          <a:r>
            <a:rPr kumimoji="1" lang="ja-JP" altLang="en-US" sz="1100">
              <a:solidFill>
                <a:schemeClr val="dk1"/>
              </a:solidFill>
              <a:effectLst/>
              <a:latin typeface="+mn-lt"/>
              <a:ea typeface="+mn-ea"/>
              <a:cs typeface="+mn-cs"/>
            </a:rPr>
            <a:t>昨年度と比較しても上昇傾向にあるため、</a:t>
          </a:r>
          <a:r>
            <a:rPr kumimoji="1" lang="ja-JP" altLang="ja-JP" sz="1100">
              <a:solidFill>
                <a:schemeClr val="dk1"/>
              </a:solidFill>
              <a:effectLst/>
              <a:latin typeface="+mn-lt"/>
              <a:ea typeface="+mn-ea"/>
              <a:cs typeface="+mn-cs"/>
            </a:rPr>
            <a:t>今後も公共施設等総合管理計画に基づき公共施設等の適切な維持管理に努める。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C703720-F9CA-4313-B578-25D1B0E9CED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ADB437-1E1F-44BE-B7B7-6B24FD67308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A250F68-C135-461E-927F-CF206598E56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FD283D3-8BBC-46D9-A174-EC3521D17A8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22A1FA4-25FC-4C69-A7D4-D296B7B3BFD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A166425-9187-4A63-86ED-078E039569C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95C46A4-3A40-49C3-81D4-1D8F131E495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122B358-4C13-4AB5-9D17-AE66CCA19D9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16C2AA1-E395-437D-A3EA-C8BD1273B18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70FB4F-4327-4A4C-8EAC-E78DE496F55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FEF2AD9-662A-4933-82B9-04C4E8DC34B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7988B0A-A852-4C87-82F1-46B25528081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8E2C368-D3D8-4548-AC5B-A4BA6248C17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9ABCAE7-8243-4416-9F89-6BAA03E2A7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DB19E52-A9C0-4BBB-940E-D811F636435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3956C70-867B-4013-9E62-67EF1B2E37A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FE22C4-674E-4E77-B7FE-B01919C36F45}"/>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6FE664D8-0365-44B8-AA8C-0B3EAC86D1B9}"/>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9632A7F0-B546-47DF-A4B2-3B68E53C4221}"/>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59B2C9CA-4FB3-48AF-AC41-0CECCD11E4C9}"/>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68477FC5-AF80-4B0A-8C56-29118378E4CC}"/>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1311614D-DF36-4A73-A8B9-F599BC0B7EF6}"/>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8059E8-F4D6-4827-B3FE-DF2FA49AF996}"/>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E6E2F8AF-762B-4F97-8448-55AADA44B4FA}"/>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A841A2AA-FCB7-435C-BB76-43DF6DBDBC64}"/>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5BF5CB6A-2513-4424-979E-8DC8964F5008}"/>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A9DE2D6E-B7A9-4E8D-883F-59EE4C2406F8}"/>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3A483DA-37F0-487E-B309-FC9883A00D9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828E702-A91F-4769-B8D4-7D39A60D712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98DA223-DD77-4529-BD0D-33158157FC0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A65B8FF-7229-45AD-A150-86595B24C44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1834CD9-771F-4C0E-8270-F0D5FD3FE7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59690</xdr:rowOff>
    </xdr:from>
    <xdr:to>
      <xdr:col>23</xdr:col>
      <xdr:colOff>136525</xdr:colOff>
      <xdr:row>33</xdr:row>
      <xdr:rowOff>161290</xdr:rowOff>
    </xdr:to>
    <xdr:sp macro="" textlink="">
      <xdr:nvSpPr>
        <xdr:cNvPr id="81" name="楕円 80">
          <a:extLst>
            <a:ext uri="{FF2B5EF4-FFF2-40B4-BE49-F238E27FC236}">
              <a16:creationId xmlns:a16="http://schemas.microsoft.com/office/drawing/2014/main" id="{4FC0EA4E-6EC6-4EE1-9763-774CE92BD58B}"/>
            </a:ext>
          </a:extLst>
        </xdr:cNvPr>
        <xdr:cNvSpPr/>
      </xdr:nvSpPr>
      <xdr:spPr>
        <a:xfrm>
          <a:off x="4711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38117</xdr:rowOff>
    </xdr:from>
    <xdr:ext cx="405111" cy="259045"/>
    <xdr:sp macro="" textlink="">
      <xdr:nvSpPr>
        <xdr:cNvPr id="82" name="有形固定資産減価償却率該当値テキスト">
          <a:extLst>
            <a:ext uri="{FF2B5EF4-FFF2-40B4-BE49-F238E27FC236}">
              <a16:creationId xmlns:a16="http://schemas.microsoft.com/office/drawing/2014/main" id="{D177DB06-5B7A-4DE1-B229-C8642C6CCBEA}"/>
            </a:ext>
          </a:extLst>
        </xdr:cNvPr>
        <xdr:cNvSpPr txBox="1"/>
      </xdr:nvSpPr>
      <xdr:spPr>
        <a:xfrm>
          <a:off x="48133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169968</xdr:rowOff>
    </xdr:from>
    <xdr:to>
      <xdr:col>19</xdr:col>
      <xdr:colOff>187325</xdr:colOff>
      <xdr:row>33</xdr:row>
      <xdr:rowOff>100118</xdr:rowOff>
    </xdr:to>
    <xdr:sp macro="" textlink="">
      <xdr:nvSpPr>
        <xdr:cNvPr id="83" name="楕円 82">
          <a:extLst>
            <a:ext uri="{FF2B5EF4-FFF2-40B4-BE49-F238E27FC236}">
              <a16:creationId xmlns:a16="http://schemas.microsoft.com/office/drawing/2014/main" id="{DC24343E-BB21-4936-886D-8CCB9D4925B8}"/>
            </a:ext>
          </a:extLst>
        </xdr:cNvPr>
        <xdr:cNvSpPr/>
      </xdr:nvSpPr>
      <xdr:spPr>
        <a:xfrm>
          <a:off x="4000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49318</xdr:rowOff>
    </xdr:from>
    <xdr:to>
      <xdr:col>23</xdr:col>
      <xdr:colOff>85725</xdr:colOff>
      <xdr:row>33</xdr:row>
      <xdr:rowOff>110490</xdr:rowOff>
    </xdr:to>
    <xdr:cxnSp macro="">
      <xdr:nvCxnSpPr>
        <xdr:cNvPr id="84" name="直線コネクタ 83">
          <a:extLst>
            <a:ext uri="{FF2B5EF4-FFF2-40B4-BE49-F238E27FC236}">
              <a16:creationId xmlns:a16="http://schemas.microsoft.com/office/drawing/2014/main" id="{3D102807-ED84-4FBB-A6E7-7410D1FF9074}"/>
            </a:ext>
          </a:extLst>
        </xdr:cNvPr>
        <xdr:cNvCxnSpPr/>
      </xdr:nvCxnSpPr>
      <xdr:spPr>
        <a:xfrm>
          <a:off x="4051300" y="647869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146050</xdr:rowOff>
    </xdr:from>
    <xdr:to>
      <xdr:col>15</xdr:col>
      <xdr:colOff>187325</xdr:colOff>
      <xdr:row>34</xdr:row>
      <xdr:rowOff>76200</xdr:rowOff>
    </xdr:to>
    <xdr:sp macro="" textlink="">
      <xdr:nvSpPr>
        <xdr:cNvPr id="85" name="楕円 84">
          <a:extLst>
            <a:ext uri="{FF2B5EF4-FFF2-40B4-BE49-F238E27FC236}">
              <a16:creationId xmlns:a16="http://schemas.microsoft.com/office/drawing/2014/main" id="{8A43E853-F7D1-4047-9A57-113594B1C714}"/>
            </a:ext>
          </a:extLst>
        </xdr:cNvPr>
        <xdr:cNvSpPr/>
      </xdr:nvSpPr>
      <xdr:spPr>
        <a:xfrm>
          <a:off x="323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49318</xdr:rowOff>
    </xdr:from>
    <xdr:to>
      <xdr:col>19</xdr:col>
      <xdr:colOff>136525</xdr:colOff>
      <xdr:row>34</xdr:row>
      <xdr:rowOff>25400</xdr:rowOff>
    </xdr:to>
    <xdr:cxnSp macro="">
      <xdr:nvCxnSpPr>
        <xdr:cNvPr id="86" name="直線コネクタ 85">
          <a:extLst>
            <a:ext uri="{FF2B5EF4-FFF2-40B4-BE49-F238E27FC236}">
              <a16:creationId xmlns:a16="http://schemas.microsoft.com/office/drawing/2014/main" id="{AB3A3B0A-A290-4526-9F48-396D68D5AF34}"/>
            </a:ext>
          </a:extLst>
        </xdr:cNvPr>
        <xdr:cNvCxnSpPr/>
      </xdr:nvCxnSpPr>
      <xdr:spPr>
        <a:xfrm flipV="1">
          <a:off x="3289300" y="6478693"/>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167640</xdr:rowOff>
    </xdr:from>
    <xdr:to>
      <xdr:col>11</xdr:col>
      <xdr:colOff>187325</xdr:colOff>
      <xdr:row>34</xdr:row>
      <xdr:rowOff>97790</xdr:rowOff>
    </xdr:to>
    <xdr:sp macro="" textlink="">
      <xdr:nvSpPr>
        <xdr:cNvPr id="87" name="楕円 86">
          <a:extLst>
            <a:ext uri="{FF2B5EF4-FFF2-40B4-BE49-F238E27FC236}">
              <a16:creationId xmlns:a16="http://schemas.microsoft.com/office/drawing/2014/main" id="{34B4ED92-C223-426C-A4E9-E669CC4AE31E}"/>
            </a:ext>
          </a:extLst>
        </xdr:cNvPr>
        <xdr:cNvSpPr/>
      </xdr:nvSpPr>
      <xdr:spPr>
        <a:xfrm>
          <a:off x="2476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25400</xdr:rowOff>
    </xdr:from>
    <xdr:to>
      <xdr:col>15</xdr:col>
      <xdr:colOff>136525</xdr:colOff>
      <xdr:row>34</xdr:row>
      <xdr:rowOff>46990</xdr:rowOff>
    </xdr:to>
    <xdr:cxnSp macro="">
      <xdr:nvCxnSpPr>
        <xdr:cNvPr id="88" name="直線コネクタ 87">
          <a:extLst>
            <a:ext uri="{FF2B5EF4-FFF2-40B4-BE49-F238E27FC236}">
              <a16:creationId xmlns:a16="http://schemas.microsoft.com/office/drawing/2014/main" id="{43206F12-44B0-4AE6-B278-66F9D78E1253}"/>
            </a:ext>
          </a:extLst>
        </xdr:cNvPr>
        <xdr:cNvCxnSpPr/>
      </xdr:nvCxnSpPr>
      <xdr:spPr>
        <a:xfrm flipV="1">
          <a:off x="2527300" y="662622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100542</xdr:rowOff>
    </xdr:from>
    <xdr:to>
      <xdr:col>7</xdr:col>
      <xdr:colOff>187325</xdr:colOff>
      <xdr:row>35</xdr:row>
      <xdr:rowOff>30692</xdr:rowOff>
    </xdr:to>
    <xdr:sp macro="" textlink="">
      <xdr:nvSpPr>
        <xdr:cNvPr id="89" name="楕円 88">
          <a:extLst>
            <a:ext uri="{FF2B5EF4-FFF2-40B4-BE49-F238E27FC236}">
              <a16:creationId xmlns:a16="http://schemas.microsoft.com/office/drawing/2014/main" id="{EA932988-0AB8-4E97-A746-C4667431A036}"/>
            </a:ext>
          </a:extLst>
        </xdr:cNvPr>
        <xdr:cNvSpPr/>
      </xdr:nvSpPr>
      <xdr:spPr>
        <a:xfrm>
          <a:off x="1714500" y="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46990</xdr:rowOff>
    </xdr:from>
    <xdr:to>
      <xdr:col>11</xdr:col>
      <xdr:colOff>136525</xdr:colOff>
      <xdr:row>34</xdr:row>
      <xdr:rowOff>151342</xdr:rowOff>
    </xdr:to>
    <xdr:cxnSp macro="">
      <xdr:nvCxnSpPr>
        <xdr:cNvPr id="90" name="直線コネクタ 89">
          <a:extLst>
            <a:ext uri="{FF2B5EF4-FFF2-40B4-BE49-F238E27FC236}">
              <a16:creationId xmlns:a16="http://schemas.microsoft.com/office/drawing/2014/main" id="{16B4E58F-5039-4107-B006-C2B77C9AE74C}"/>
            </a:ext>
          </a:extLst>
        </xdr:cNvPr>
        <xdr:cNvCxnSpPr/>
      </xdr:nvCxnSpPr>
      <xdr:spPr>
        <a:xfrm flipV="1">
          <a:off x="1765300" y="6647815"/>
          <a:ext cx="7620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CF86D2F9-848D-4850-861C-B1A4147697CC}"/>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4AB4C4B9-5E2B-457F-A939-09AFE3DE5647}"/>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9702FCBD-29BE-4838-997D-96837F799556}"/>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a:extLst>
            <a:ext uri="{FF2B5EF4-FFF2-40B4-BE49-F238E27FC236}">
              <a16:creationId xmlns:a16="http://schemas.microsoft.com/office/drawing/2014/main" id="{F9E8B26D-BBC1-42A2-AE53-9B94CB5C0A5E}"/>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91246</xdr:rowOff>
    </xdr:from>
    <xdr:ext cx="405111" cy="259045"/>
    <xdr:sp macro="" textlink="">
      <xdr:nvSpPr>
        <xdr:cNvPr id="95" name="n_1mainValue有形固定資産減価償却率">
          <a:extLst>
            <a:ext uri="{FF2B5EF4-FFF2-40B4-BE49-F238E27FC236}">
              <a16:creationId xmlns:a16="http://schemas.microsoft.com/office/drawing/2014/main" id="{1CCCF1E2-7751-419C-972A-5D97731A7A27}"/>
            </a:ext>
          </a:extLst>
        </xdr:cNvPr>
        <xdr:cNvSpPr txBox="1"/>
      </xdr:nvSpPr>
      <xdr:spPr>
        <a:xfrm>
          <a:off x="38360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67327</xdr:rowOff>
    </xdr:from>
    <xdr:ext cx="405111" cy="259045"/>
    <xdr:sp macro="" textlink="">
      <xdr:nvSpPr>
        <xdr:cNvPr id="96" name="n_2mainValue有形固定資産減価償却率">
          <a:extLst>
            <a:ext uri="{FF2B5EF4-FFF2-40B4-BE49-F238E27FC236}">
              <a16:creationId xmlns:a16="http://schemas.microsoft.com/office/drawing/2014/main" id="{8627AE3E-0925-48D4-8661-21A49D74F64D}"/>
            </a:ext>
          </a:extLst>
        </xdr:cNvPr>
        <xdr:cNvSpPr txBox="1"/>
      </xdr:nvSpPr>
      <xdr:spPr>
        <a:xfrm>
          <a:off x="30867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88917</xdr:rowOff>
    </xdr:from>
    <xdr:ext cx="405111" cy="259045"/>
    <xdr:sp macro="" textlink="">
      <xdr:nvSpPr>
        <xdr:cNvPr id="97" name="n_3mainValue有形固定資産減価償却率">
          <a:extLst>
            <a:ext uri="{FF2B5EF4-FFF2-40B4-BE49-F238E27FC236}">
              <a16:creationId xmlns:a16="http://schemas.microsoft.com/office/drawing/2014/main" id="{EF5ADA1D-0B3D-4BC7-9024-3168F276BD4D}"/>
            </a:ext>
          </a:extLst>
        </xdr:cNvPr>
        <xdr:cNvSpPr txBox="1"/>
      </xdr:nvSpPr>
      <xdr:spPr>
        <a:xfrm>
          <a:off x="2324744" y="668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21819</xdr:rowOff>
    </xdr:from>
    <xdr:ext cx="405111" cy="259045"/>
    <xdr:sp macro="" textlink="">
      <xdr:nvSpPr>
        <xdr:cNvPr id="98" name="n_4mainValue有形固定資産減価償却率">
          <a:extLst>
            <a:ext uri="{FF2B5EF4-FFF2-40B4-BE49-F238E27FC236}">
              <a16:creationId xmlns:a16="http://schemas.microsoft.com/office/drawing/2014/main" id="{38094D02-DD82-42FF-8FAD-A9C7838F94A2}"/>
            </a:ext>
          </a:extLst>
        </xdr:cNvPr>
        <xdr:cNvSpPr txBox="1"/>
      </xdr:nvSpPr>
      <xdr:spPr>
        <a:xfrm>
          <a:off x="1562744" y="67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336AD4D-135F-41F7-B94D-6449944F65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586929B-D68D-4350-A573-0F7D4FE805C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CBFE9FE-D43C-484C-B99C-D562C650128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3E0A1DD-FB2A-4AB8-A6CC-0EE76802E49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59AEDAC-3322-40CD-A762-A6CEB3C93B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3F65B54-1F13-4FCE-A375-20E70BB2F8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ED89BBD-9854-4E49-8F83-EB3642C7C8B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C178FD4-72EE-483E-80D8-6A906A2945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ABB0262-7EEE-4BB7-91D4-E86860AE260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D0B270D-CD67-4AF8-90E2-DDDAEFAA348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FE23690-976B-4184-BA05-EBC80B76B5D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9B014F8-D6BC-422E-A05E-D9E7F00DF0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3745AD3-CA78-4583-B24D-9FE969A1DB3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財政運営計画に基づき、新規発行地方債を抑制し、着実に償還を進めてき</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しかし、令和２年度以降に実施した大型事業の地方債借入等の影響により</a:t>
          </a:r>
          <a:r>
            <a:rPr kumimoji="1" lang="ja-JP" altLang="ja-JP" sz="1100">
              <a:solidFill>
                <a:schemeClr val="dk1"/>
              </a:solidFill>
              <a:effectLst/>
              <a:latin typeface="+mn-lt"/>
              <a:ea typeface="+mn-ea"/>
              <a:cs typeface="+mn-cs"/>
            </a:rPr>
            <a:t>債務償還比率については、類似団体平均値、全国平均と比較しても高い数値となっている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今後も適切な地方債管理に努める。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53B3859-6BA5-401D-969D-18FAEC169C2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506C8F6-6470-4500-8C67-641B498F9D8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7CD4138-627F-48C8-B29D-8A1C0F3C8BE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B1CBEE7-DEBB-4990-B6EA-01EC92D1255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A79383D1-8646-4776-A788-3E8EFDC6C25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FB43A96-F7C7-458A-A26C-B6E8DFA890E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FAA4AF42-9366-4633-976B-911D27AF02F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3E95729-6E43-4F6F-BA1E-81656F540EA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C540760-CACF-4438-8190-D69B74B04E6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CD01D9D1-A771-4608-8D0C-35D09E67B71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AC2BC72-CA0B-4253-BEA6-46DBB91E92C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38C12C8-FB16-4DFC-BA94-70EA8FF646F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3D59570-5C3B-41A7-8D64-0577C128586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D853F6B-9574-4754-8BD8-D640715EF6F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FDEC5D0-0C5A-459D-B022-791F587B14B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9AC3344-D0D9-4387-8F27-AD3651A5467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9180EE8-E2F9-4440-86DD-A0FF2A3798A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07260C40-CC44-4A83-A319-03FA66B719F7}"/>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E152BA0D-2AB7-4303-BC6F-388C78EA5E06}"/>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F9DFF82E-7446-4271-9170-775E5F2C719E}"/>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8C39B241-68BD-4D87-AAC0-C4594778753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59FA972-A4EA-4446-9813-EA013B069B1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B4B831AA-8955-471F-93EF-56DA75529D8F}"/>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B5053B90-692A-45EC-A738-EB729198CBE8}"/>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54B46694-E125-4B9C-878C-8ABAC5193747}"/>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C41BFF02-DE12-4F2E-94AA-499B6C72CBEF}"/>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F0D5C469-8375-4928-B420-77B7E1B76869}"/>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005EDB19-069B-4896-960F-62B4BEBF5FAA}"/>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80437C1-EE3A-4D9B-9BAC-6E8D3B2F62B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EA974F9-C3D5-40F1-B499-700824E56B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836C760-F987-495C-A1F8-2FC8EC1E4DE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3ED4A1C-2376-4750-B7C3-03D3142EED2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1203C0B-2FE3-4C4E-B023-9C9862D05F7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164755</xdr:rowOff>
    </xdr:from>
    <xdr:to>
      <xdr:col>76</xdr:col>
      <xdr:colOff>73025</xdr:colOff>
      <xdr:row>31</xdr:row>
      <xdr:rowOff>94905</xdr:rowOff>
    </xdr:to>
    <xdr:sp macro="" textlink="">
      <xdr:nvSpPr>
        <xdr:cNvPr id="145" name="楕円 144">
          <a:extLst>
            <a:ext uri="{FF2B5EF4-FFF2-40B4-BE49-F238E27FC236}">
              <a16:creationId xmlns:a16="http://schemas.microsoft.com/office/drawing/2014/main" id="{CE01683E-0D87-4145-86B9-3CD2A98E5C50}"/>
            </a:ext>
          </a:extLst>
        </xdr:cNvPr>
        <xdr:cNvSpPr/>
      </xdr:nvSpPr>
      <xdr:spPr>
        <a:xfrm>
          <a:off x="14744700" y="60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143182</xdr:rowOff>
    </xdr:from>
    <xdr:ext cx="469744" cy="259045"/>
    <xdr:sp macro="" textlink="">
      <xdr:nvSpPr>
        <xdr:cNvPr id="146" name="債務償還比率該当値テキスト">
          <a:extLst>
            <a:ext uri="{FF2B5EF4-FFF2-40B4-BE49-F238E27FC236}">
              <a16:creationId xmlns:a16="http://schemas.microsoft.com/office/drawing/2014/main" id="{ABC7B7D5-40A5-4F71-A77F-37C7FE120BFF}"/>
            </a:ext>
          </a:extLst>
        </xdr:cNvPr>
        <xdr:cNvSpPr txBox="1"/>
      </xdr:nvSpPr>
      <xdr:spPr>
        <a:xfrm>
          <a:off x="14846300" y="60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125467</xdr:rowOff>
    </xdr:from>
    <xdr:to>
      <xdr:col>72</xdr:col>
      <xdr:colOff>123825</xdr:colOff>
      <xdr:row>32</xdr:row>
      <xdr:rowOff>55617</xdr:rowOff>
    </xdr:to>
    <xdr:sp macro="" textlink="">
      <xdr:nvSpPr>
        <xdr:cNvPr id="147" name="楕円 146">
          <a:extLst>
            <a:ext uri="{FF2B5EF4-FFF2-40B4-BE49-F238E27FC236}">
              <a16:creationId xmlns:a16="http://schemas.microsoft.com/office/drawing/2014/main" id="{AFF7B0AC-4E0D-4039-B5E3-F759BFD1BBAE}"/>
            </a:ext>
          </a:extLst>
        </xdr:cNvPr>
        <xdr:cNvSpPr/>
      </xdr:nvSpPr>
      <xdr:spPr>
        <a:xfrm>
          <a:off x="14033500" y="621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44105</xdr:rowOff>
    </xdr:from>
    <xdr:to>
      <xdr:col>76</xdr:col>
      <xdr:colOff>22225</xdr:colOff>
      <xdr:row>32</xdr:row>
      <xdr:rowOff>4817</xdr:rowOff>
    </xdr:to>
    <xdr:cxnSp macro="">
      <xdr:nvCxnSpPr>
        <xdr:cNvPr id="148" name="直線コネクタ 147">
          <a:extLst>
            <a:ext uri="{FF2B5EF4-FFF2-40B4-BE49-F238E27FC236}">
              <a16:creationId xmlns:a16="http://schemas.microsoft.com/office/drawing/2014/main" id="{670BF7C9-5E31-425D-ACB6-C9FE457DAA08}"/>
            </a:ext>
          </a:extLst>
        </xdr:cNvPr>
        <xdr:cNvCxnSpPr/>
      </xdr:nvCxnSpPr>
      <xdr:spPr>
        <a:xfrm flipV="1">
          <a:off x="14084300" y="6130580"/>
          <a:ext cx="711200" cy="13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161979</xdr:rowOff>
    </xdr:from>
    <xdr:to>
      <xdr:col>68</xdr:col>
      <xdr:colOff>123825</xdr:colOff>
      <xdr:row>31</xdr:row>
      <xdr:rowOff>92129</xdr:rowOff>
    </xdr:to>
    <xdr:sp macro="" textlink="">
      <xdr:nvSpPr>
        <xdr:cNvPr id="149" name="楕円 148">
          <a:extLst>
            <a:ext uri="{FF2B5EF4-FFF2-40B4-BE49-F238E27FC236}">
              <a16:creationId xmlns:a16="http://schemas.microsoft.com/office/drawing/2014/main" id="{C8CEB009-153A-480D-9E56-5C3F599E9751}"/>
            </a:ext>
          </a:extLst>
        </xdr:cNvPr>
        <xdr:cNvSpPr/>
      </xdr:nvSpPr>
      <xdr:spPr>
        <a:xfrm>
          <a:off x="13271500" y="60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41329</xdr:rowOff>
    </xdr:from>
    <xdr:to>
      <xdr:col>72</xdr:col>
      <xdr:colOff>73025</xdr:colOff>
      <xdr:row>32</xdr:row>
      <xdr:rowOff>4817</xdr:rowOff>
    </xdr:to>
    <xdr:cxnSp macro="">
      <xdr:nvCxnSpPr>
        <xdr:cNvPr id="150" name="直線コネクタ 149">
          <a:extLst>
            <a:ext uri="{FF2B5EF4-FFF2-40B4-BE49-F238E27FC236}">
              <a16:creationId xmlns:a16="http://schemas.microsoft.com/office/drawing/2014/main" id="{028169AA-C49A-418C-8815-3FAEE6586DDD}"/>
            </a:ext>
          </a:extLst>
        </xdr:cNvPr>
        <xdr:cNvCxnSpPr/>
      </xdr:nvCxnSpPr>
      <xdr:spPr>
        <a:xfrm>
          <a:off x="13322300" y="6127804"/>
          <a:ext cx="762000" cy="1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158315</xdr:rowOff>
    </xdr:from>
    <xdr:to>
      <xdr:col>64</xdr:col>
      <xdr:colOff>123825</xdr:colOff>
      <xdr:row>32</xdr:row>
      <xdr:rowOff>88465</xdr:rowOff>
    </xdr:to>
    <xdr:sp macro="" textlink="">
      <xdr:nvSpPr>
        <xdr:cNvPr id="151" name="楕円 150">
          <a:extLst>
            <a:ext uri="{FF2B5EF4-FFF2-40B4-BE49-F238E27FC236}">
              <a16:creationId xmlns:a16="http://schemas.microsoft.com/office/drawing/2014/main" id="{577E6F79-79DA-41B6-805D-4961AE16F1B3}"/>
            </a:ext>
          </a:extLst>
        </xdr:cNvPr>
        <xdr:cNvSpPr/>
      </xdr:nvSpPr>
      <xdr:spPr>
        <a:xfrm>
          <a:off x="12509500" y="624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41329</xdr:rowOff>
    </xdr:from>
    <xdr:to>
      <xdr:col>68</xdr:col>
      <xdr:colOff>73025</xdr:colOff>
      <xdr:row>32</xdr:row>
      <xdr:rowOff>37665</xdr:rowOff>
    </xdr:to>
    <xdr:cxnSp macro="">
      <xdr:nvCxnSpPr>
        <xdr:cNvPr id="152" name="直線コネクタ 151">
          <a:extLst>
            <a:ext uri="{FF2B5EF4-FFF2-40B4-BE49-F238E27FC236}">
              <a16:creationId xmlns:a16="http://schemas.microsoft.com/office/drawing/2014/main" id="{B9B238FE-BBD1-4981-8238-10EBD2FEF705}"/>
            </a:ext>
          </a:extLst>
        </xdr:cNvPr>
        <xdr:cNvCxnSpPr/>
      </xdr:nvCxnSpPr>
      <xdr:spPr>
        <a:xfrm flipV="1">
          <a:off x="12560300" y="6127804"/>
          <a:ext cx="762000" cy="16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166179</xdr:rowOff>
    </xdr:from>
    <xdr:to>
      <xdr:col>60</xdr:col>
      <xdr:colOff>123825</xdr:colOff>
      <xdr:row>32</xdr:row>
      <xdr:rowOff>96329</xdr:rowOff>
    </xdr:to>
    <xdr:sp macro="" textlink="">
      <xdr:nvSpPr>
        <xdr:cNvPr id="153" name="楕円 152">
          <a:extLst>
            <a:ext uri="{FF2B5EF4-FFF2-40B4-BE49-F238E27FC236}">
              <a16:creationId xmlns:a16="http://schemas.microsoft.com/office/drawing/2014/main" id="{C937628D-12CB-43C5-B4AB-EF6B86FCA371}"/>
            </a:ext>
          </a:extLst>
        </xdr:cNvPr>
        <xdr:cNvSpPr/>
      </xdr:nvSpPr>
      <xdr:spPr>
        <a:xfrm>
          <a:off x="11747500" y="62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37665</xdr:rowOff>
    </xdr:from>
    <xdr:to>
      <xdr:col>64</xdr:col>
      <xdr:colOff>73025</xdr:colOff>
      <xdr:row>32</xdr:row>
      <xdr:rowOff>45529</xdr:rowOff>
    </xdr:to>
    <xdr:cxnSp macro="">
      <xdr:nvCxnSpPr>
        <xdr:cNvPr id="154" name="直線コネクタ 153">
          <a:extLst>
            <a:ext uri="{FF2B5EF4-FFF2-40B4-BE49-F238E27FC236}">
              <a16:creationId xmlns:a16="http://schemas.microsoft.com/office/drawing/2014/main" id="{0422BB7A-2A7E-4AEE-ACD0-7EBF984E7FB7}"/>
            </a:ext>
          </a:extLst>
        </xdr:cNvPr>
        <xdr:cNvCxnSpPr/>
      </xdr:nvCxnSpPr>
      <xdr:spPr>
        <a:xfrm flipV="1">
          <a:off x="11798300" y="6295590"/>
          <a:ext cx="762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F647D23B-2A0A-4BE7-8C42-475C07E7731C}"/>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4C068C86-D960-4BEF-9C22-64097E0C6949}"/>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a:extLst>
            <a:ext uri="{FF2B5EF4-FFF2-40B4-BE49-F238E27FC236}">
              <a16:creationId xmlns:a16="http://schemas.microsoft.com/office/drawing/2014/main" id="{25468C89-8935-4AFB-BA96-9B2472456C43}"/>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9AAEC729-8BE3-42FA-817B-D30BD6CC31D9}"/>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46744</xdr:rowOff>
    </xdr:from>
    <xdr:ext cx="469744" cy="259045"/>
    <xdr:sp macro="" textlink="">
      <xdr:nvSpPr>
        <xdr:cNvPr id="159" name="n_1mainValue債務償還比率">
          <a:extLst>
            <a:ext uri="{FF2B5EF4-FFF2-40B4-BE49-F238E27FC236}">
              <a16:creationId xmlns:a16="http://schemas.microsoft.com/office/drawing/2014/main" id="{FB391DF6-BFDD-4610-B61D-F7FEEBD46D22}"/>
            </a:ext>
          </a:extLst>
        </xdr:cNvPr>
        <xdr:cNvSpPr txBox="1"/>
      </xdr:nvSpPr>
      <xdr:spPr>
        <a:xfrm>
          <a:off x="13836727" y="630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83256</xdr:rowOff>
    </xdr:from>
    <xdr:ext cx="469744" cy="259045"/>
    <xdr:sp macro="" textlink="">
      <xdr:nvSpPr>
        <xdr:cNvPr id="160" name="n_2mainValue債務償還比率">
          <a:extLst>
            <a:ext uri="{FF2B5EF4-FFF2-40B4-BE49-F238E27FC236}">
              <a16:creationId xmlns:a16="http://schemas.microsoft.com/office/drawing/2014/main" id="{572B23A3-CD34-42C3-B945-FE6681F2FB29}"/>
            </a:ext>
          </a:extLst>
        </xdr:cNvPr>
        <xdr:cNvSpPr txBox="1"/>
      </xdr:nvSpPr>
      <xdr:spPr>
        <a:xfrm>
          <a:off x="13087427" y="616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79592</xdr:rowOff>
    </xdr:from>
    <xdr:ext cx="469744" cy="259045"/>
    <xdr:sp macro="" textlink="">
      <xdr:nvSpPr>
        <xdr:cNvPr id="161" name="n_3mainValue債務償還比率">
          <a:extLst>
            <a:ext uri="{FF2B5EF4-FFF2-40B4-BE49-F238E27FC236}">
              <a16:creationId xmlns:a16="http://schemas.microsoft.com/office/drawing/2014/main" id="{13B84877-FC28-4D13-8F5C-A02A7C708446}"/>
            </a:ext>
          </a:extLst>
        </xdr:cNvPr>
        <xdr:cNvSpPr txBox="1"/>
      </xdr:nvSpPr>
      <xdr:spPr>
        <a:xfrm>
          <a:off x="12325427" y="633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87456</xdr:rowOff>
    </xdr:from>
    <xdr:ext cx="469744" cy="259045"/>
    <xdr:sp macro="" textlink="">
      <xdr:nvSpPr>
        <xdr:cNvPr id="162" name="n_4mainValue債務償還比率">
          <a:extLst>
            <a:ext uri="{FF2B5EF4-FFF2-40B4-BE49-F238E27FC236}">
              <a16:creationId xmlns:a16="http://schemas.microsoft.com/office/drawing/2014/main" id="{4777BE33-7AB4-4F54-8FC6-F2C744FBCA51}"/>
            </a:ext>
          </a:extLst>
        </xdr:cNvPr>
        <xdr:cNvSpPr txBox="1"/>
      </xdr:nvSpPr>
      <xdr:spPr>
        <a:xfrm>
          <a:off x="11563427" y="634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A869019-558D-44C9-A128-FE7DBF18546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3128F2C-E66F-42F8-8781-E3CE1E175A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2555B69-29D5-4F4F-A750-CDD8B6C01D8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96E5744-C492-4191-8AED-54F581DFF0E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9A23161-5891-47FB-8363-DCEED277BC1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E270674-E9E5-447F-A5B4-ACEFE30F86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2323D2-6E29-4244-B357-76682CBEC9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B64595-70A6-4582-9012-486A6CA68C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B1C115-0AE1-4A76-977B-272939B12E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6732FB-EBF3-42CD-B345-2422D4D068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12D189-943D-46DD-A04E-F9872D5B93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F944AF-7EC9-4D44-A2E3-9A99C6DE85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107C8B-06DA-459C-B135-00389C1007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292953-A386-45AA-939D-42A59159C4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A4BE6E-5B12-45A1-B316-1090F27406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08E056-5C9C-4106-B3F1-13D7A806D4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A9D0C4-AA62-492E-82F4-90CA1CB765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C1A6BF-FAE6-4E58-9789-34FC094001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5BAC1B-7D1D-4848-AB26-4D90747F77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CDFBA8-54A2-442D-AF80-6CA86D7637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172885-B95D-4791-AF76-5650316E45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7903B4-D263-48B9-B2BA-012646D3E01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13A79E-0BCE-4BA8-BDC8-853D14C984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0F236B-4036-4EE7-AD32-3973824077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4B11CA-88C7-47E9-9538-B80F67B71E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EB741E-F8A6-418D-A4BF-4A9D4355FA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75FFC3-5E83-4102-A61C-EEF356ED6C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A32CFE-020A-412A-B159-F3DBBB9C50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A8A4A9-BDA4-44C0-A4F6-B75E06BE99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54DF6C-7526-4BC0-B730-2ECB9C8085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7F6E64-54A3-4635-A8BD-DC4DC83658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959016-57B3-45E1-BAB1-C510BB868FD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D5F593-555A-4560-A453-CDDDC558DD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02EDB1-8720-45EF-B7B8-E1C113F9DC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E2E338-531C-4721-B6A0-D3320336CA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A55FD9-58B3-4A86-B560-57EDC61B3D6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AF0273-0CEB-4C4D-8143-9DDCB194D4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4ACF8F-FACB-4176-8A08-9E1B209481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0FF084-0961-489E-B22A-FF2D8D8982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76C23D-A19A-45DB-BA58-3E896D82DA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B2FBE8-8685-42BD-95FC-E539F59D03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03FD71-BF8F-42DF-A453-A8CF544CB1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579090-97ED-4133-BFB5-0C9ABB5C14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45E201-B828-49DB-8EBA-EDD65E507A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C7A518-4390-4DBD-AD19-A1833DA9F5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109FAB-8260-48E2-831D-13414F3AA5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7DD6C6D-BCD8-4314-B66C-D0A90D6A17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0013B4-4A6E-431B-8DDF-B32B1741B7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0CED77F-B3C2-4827-974A-D8D2FE84506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4A1F791-274E-410D-AEBE-9C760296376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605F7BC-E7D3-477E-9279-74A47D724D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B11726-136C-494C-9DA0-1AF4D4B9DB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CD8F84E-D84D-4F60-91C1-01F11D97F03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A9FE539-C087-4E78-AC18-316E90DED6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6212D4-53F6-4E86-A256-A217F10DEA3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6712EF-55C5-480E-9993-AD7904E7EBF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7326EA-CD39-434F-9E1A-53BE3C28416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CFEC661-E352-43CE-8F1E-60D118819E5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B3305B-066B-4F95-8C4F-4B2EEB71F5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53C5DA8-B079-45FF-A8FB-178C33D9F39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69D75D4-175E-4F90-9EEB-F3BF27652C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DFCD7CB6-1D3D-4F29-A1C3-DD08A22A5869}"/>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F00F035C-72BC-4A42-8532-539184CB18DB}"/>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D8EDEB29-A92F-4626-9945-BFD78CE967E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FE16494C-DF87-4EED-A18B-E12882FD1821}"/>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C1A8231-DC3B-4A3F-AFB0-8384DE290F1A}"/>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F3B8026B-9B35-4BE6-B855-D0B00ADF2CC8}"/>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C161B17B-5498-4628-9099-B9EA189AE845}"/>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F722D34-7219-478F-8C4C-C65D5328D8FD}"/>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2914D701-E0AB-4F6C-A402-3613020237E7}"/>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F3B42F49-1469-45A8-A1F6-25A027D55A29}"/>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149CBAFC-3CD1-421F-A07B-F9691205557B}"/>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97C824-D821-49A3-89A2-B369DBC597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5AD79C-2539-4A71-913E-BE4F248F64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5DBEFB-F2DE-4C57-B4A8-EFCB6EA006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B6B60E7-E142-4400-9B71-B95BE040F6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621D24-91D8-49BE-93D5-31844A7764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78740</xdr:rowOff>
    </xdr:from>
    <xdr:to>
      <xdr:col>24</xdr:col>
      <xdr:colOff>114300</xdr:colOff>
      <xdr:row>40</xdr:row>
      <xdr:rowOff>8890</xdr:rowOff>
    </xdr:to>
    <xdr:sp macro="" textlink="">
      <xdr:nvSpPr>
        <xdr:cNvPr id="73" name="楕円 72">
          <a:extLst>
            <a:ext uri="{FF2B5EF4-FFF2-40B4-BE49-F238E27FC236}">
              <a16:creationId xmlns:a16="http://schemas.microsoft.com/office/drawing/2014/main" id="{8850CDDD-C81C-44C9-A14F-6BE70E84C3B2}"/>
            </a:ext>
          </a:extLst>
        </xdr:cNvPr>
        <xdr:cNvSpPr/>
      </xdr:nvSpPr>
      <xdr:spPr>
        <a:xfrm>
          <a:off x="4584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0E2FD6E1-42BD-4070-8205-3A5CC1EEA934}"/>
            </a:ext>
          </a:extLst>
        </xdr:cNvPr>
        <xdr:cNvSpPr txBox="1"/>
      </xdr:nvSpPr>
      <xdr:spPr>
        <a:xfrm>
          <a:off x="4673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40640</xdr:rowOff>
    </xdr:from>
    <xdr:to>
      <xdr:col>20</xdr:col>
      <xdr:colOff>38100</xdr:colOff>
      <xdr:row>39</xdr:row>
      <xdr:rowOff>142240</xdr:rowOff>
    </xdr:to>
    <xdr:sp macro="" textlink="">
      <xdr:nvSpPr>
        <xdr:cNvPr id="75" name="楕円 74">
          <a:extLst>
            <a:ext uri="{FF2B5EF4-FFF2-40B4-BE49-F238E27FC236}">
              <a16:creationId xmlns:a16="http://schemas.microsoft.com/office/drawing/2014/main" id="{92FB9BE7-D00C-4130-8520-4A2188C55B19}"/>
            </a:ext>
          </a:extLst>
        </xdr:cNvPr>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91440</xdr:rowOff>
    </xdr:from>
    <xdr:to>
      <xdr:col>24</xdr:col>
      <xdr:colOff>63500</xdr:colOff>
      <xdr:row>39</xdr:row>
      <xdr:rowOff>129540</xdr:rowOff>
    </xdr:to>
    <xdr:cxnSp macro="">
      <xdr:nvCxnSpPr>
        <xdr:cNvPr id="76" name="直線コネクタ 75">
          <a:extLst>
            <a:ext uri="{FF2B5EF4-FFF2-40B4-BE49-F238E27FC236}">
              <a16:creationId xmlns:a16="http://schemas.microsoft.com/office/drawing/2014/main" id="{388E0E75-96FD-46ED-9AA7-A5F7FBC1AFFD}"/>
            </a:ext>
          </a:extLst>
        </xdr:cNvPr>
        <xdr:cNvCxnSpPr/>
      </xdr:nvCxnSpPr>
      <xdr:spPr>
        <a:xfrm>
          <a:off x="3797300" y="67779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xdr:rowOff>
    </xdr:from>
    <xdr:to>
      <xdr:col>15</xdr:col>
      <xdr:colOff>101600</xdr:colOff>
      <xdr:row>39</xdr:row>
      <xdr:rowOff>107950</xdr:rowOff>
    </xdr:to>
    <xdr:sp macro="" textlink="">
      <xdr:nvSpPr>
        <xdr:cNvPr id="77" name="楕円 76">
          <a:extLst>
            <a:ext uri="{FF2B5EF4-FFF2-40B4-BE49-F238E27FC236}">
              <a16:creationId xmlns:a16="http://schemas.microsoft.com/office/drawing/2014/main" id="{057BA792-A078-476C-9BCE-A1944534572D}"/>
            </a:ext>
          </a:extLst>
        </xdr:cNvPr>
        <xdr:cNvSpPr/>
      </xdr:nvSpPr>
      <xdr:spPr>
        <a:xfrm>
          <a:off x="2857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91440</xdr:rowOff>
    </xdr:to>
    <xdr:cxnSp macro="">
      <xdr:nvCxnSpPr>
        <xdr:cNvPr id="78" name="直線コネクタ 77">
          <a:extLst>
            <a:ext uri="{FF2B5EF4-FFF2-40B4-BE49-F238E27FC236}">
              <a16:creationId xmlns:a16="http://schemas.microsoft.com/office/drawing/2014/main" id="{8DEECBF1-1EAD-4359-A3BF-6B748DCE70FA}"/>
            </a:ext>
          </a:extLst>
        </xdr:cNvPr>
        <xdr:cNvCxnSpPr/>
      </xdr:nvCxnSpPr>
      <xdr:spPr>
        <a:xfrm>
          <a:off x="2908300" y="674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141605</xdr:rowOff>
    </xdr:from>
    <xdr:to>
      <xdr:col>10</xdr:col>
      <xdr:colOff>165100</xdr:colOff>
      <xdr:row>39</xdr:row>
      <xdr:rowOff>71755</xdr:rowOff>
    </xdr:to>
    <xdr:sp macro="" textlink="">
      <xdr:nvSpPr>
        <xdr:cNvPr id="79" name="楕円 78">
          <a:extLst>
            <a:ext uri="{FF2B5EF4-FFF2-40B4-BE49-F238E27FC236}">
              <a16:creationId xmlns:a16="http://schemas.microsoft.com/office/drawing/2014/main" id="{146E98EB-5C34-4FA9-993C-2914439B1C98}"/>
            </a:ext>
          </a:extLst>
        </xdr:cNvPr>
        <xdr:cNvSpPr/>
      </xdr:nvSpPr>
      <xdr:spPr>
        <a:xfrm>
          <a:off x="1968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57150</xdr:rowOff>
    </xdr:to>
    <xdr:cxnSp macro="">
      <xdr:nvCxnSpPr>
        <xdr:cNvPr id="80" name="直線コネクタ 79">
          <a:extLst>
            <a:ext uri="{FF2B5EF4-FFF2-40B4-BE49-F238E27FC236}">
              <a16:creationId xmlns:a16="http://schemas.microsoft.com/office/drawing/2014/main" id="{B0AE948A-195D-4A64-9404-800B98CEBA8A}"/>
            </a:ext>
          </a:extLst>
        </xdr:cNvPr>
        <xdr:cNvCxnSpPr/>
      </xdr:nvCxnSpPr>
      <xdr:spPr>
        <a:xfrm>
          <a:off x="2019300" y="670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19685</xdr:rowOff>
    </xdr:from>
    <xdr:to>
      <xdr:col>6</xdr:col>
      <xdr:colOff>38100</xdr:colOff>
      <xdr:row>39</xdr:row>
      <xdr:rowOff>121285</xdr:rowOff>
    </xdr:to>
    <xdr:sp macro="" textlink="">
      <xdr:nvSpPr>
        <xdr:cNvPr id="81" name="楕円 80">
          <a:extLst>
            <a:ext uri="{FF2B5EF4-FFF2-40B4-BE49-F238E27FC236}">
              <a16:creationId xmlns:a16="http://schemas.microsoft.com/office/drawing/2014/main" id="{85FD4982-B339-46B3-B187-D282A698A891}"/>
            </a:ext>
          </a:extLst>
        </xdr:cNvPr>
        <xdr:cNvSpPr/>
      </xdr:nvSpPr>
      <xdr:spPr>
        <a:xfrm>
          <a:off x="107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20955</xdr:rowOff>
    </xdr:from>
    <xdr:to>
      <xdr:col>10</xdr:col>
      <xdr:colOff>114300</xdr:colOff>
      <xdr:row>39</xdr:row>
      <xdr:rowOff>70485</xdr:rowOff>
    </xdr:to>
    <xdr:cxnSp macro="">
      <xdr:nvCxnSpPr>
        <xdr:cNvPr id="82" name="直線コネクタ 81">
          <a:extLst>
            <a:ext uri="{FF2B5EF4-FFF2-40B4-BE49-F238E27FC236}">
              <a16:creationId xmlns:a16="http://schemas.microsoft.com/office/drawing/2014/main" id="{D3244FFA-0DE2-44FF-8BFC-742DC835AD3A}"/>
            </a:ext>
          </a:extLst>
        </xdr:cNvPr>
        <xdr:cNvCxnSpPr/>
      </xdr:nvCxnSpPr>
      <xdr:spPr>
        <a:xfrm flipV="1">
          <a:off x="1130300" y="67075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4972A5D1-B494-451F-B0BC-0950792F5C3B}"/>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F6995E16-DD4A-4A48-97FF-238224D2F1C6}"/>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2E45FA40-F2C4-454B-B228-11AE75CA3218}"/>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626DE8AA-ADE3-46E3-9A8A-768B29558EDD}"/>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DC996CCB-6472-48DE-A12D-34AC2475504C}"/>
            </a:ext>
          </a:extLst>
        </xdr:cNvPr>
        <xdr:cNvSpPr txBox="1"/>
      </xdr:nvSpPr>
      <xdr:spPr>
        <a:xfrm>
          <a:off x="3582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99077</xdr:rowOff>
    </xdr:from>
    <xdr:ext cx="405111" cy="259045"/>
    <xdr:sp macro="" textlink="">
      <xdr:nvSpPr>
        <xdr:cNvPr id="88" name="n_2mainValue【道路】&#10;有形固定資産減価償却率">
          <a:extLst>
            <a:ext uri="{FF2B5EF4-FFF2-40B4-BE49-F238E27FC236}">
              <a16:creationId xmlns:a16="http://schemas.microsoft.com/office/drawing/2014/main" id="{0E2F6CDE-35AA-4929-8341-2E5867860060}"/>
            </a:ext>
          </a:extLst>
        </xdr:cNvPr>
        <xdr:cNvSpPr txBox="1"/>
      </xdr:nvSpPr>
      <xdr:spPr>
        <a:xfrm>
          <a:off x="2705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62882</xdr:rowOff>
    </xdr:from>
    <xdr:ext cx="405111" cy="259045"/>
    <xdr:sp macro="" textlink="">
      <xdr:nvSpPr>
        <xdr:cNvPr id="89" name="n_3mainValue【道路】&#10;有形固定資産減価償却率">
          <a:extLst>
            <a:ext uri="{FF2B5EF4-FFF2-40B4-BE49-F238E27FC236}">
              <a16:creationId xmlns:a16="http://schemas.microsoft.com/office/drawing/2014/main" id="{8C837D72-A1F7-4281-91B2-B9388E1BDCDA}"/>
            </a:ext>
          </a:extLst>
        </xdr:cNvPr>
        <xdr:cNvSpPr txBox="1"/>
      </xdr:nvSpPr>
      <xdr:spPr>
        <a:xfrm>
          <a:off x="1816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2F13A00F-A15F-4633-B0E8-25655EE824C8}"/>
            </a:ext>
          </a:extLst>
        </xdr:cNvPr>
        <xdr:cNvSpPr txBox="1"/>
      </xdr:nvSpPr>
      <xdr:spPr>
        <a:xfrm>
          <a:off x="927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3243831-7AD5-4626-8303-AB5B7D7A01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1C34EE0-81DA-45E9-B968-91224F9CDF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E2C920A-0175-45CF-B7EC-5C1CBEF340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C8FA2E2-9558-4499-AF0D-46C17E2507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4F781F-A663-4DA9-A5C2-C58689D71E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4C0D78F-4BEE-4F16-B27F-5D8215608D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44EE162-0AD1-4AF3-A77B-907E258591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1D5AA23-6A9B-4C3D-93DC-4273FF7B9D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2FA6B0E-1897-4DD9-A272-E75A11579A6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4476F6-7EE1-43EF-A7C8-F51CA17200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C80BBFC-0B7A-4A04-81FB-14FF6284CC6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33176E7-A7A4-4478-99F7-7423C3EE1FC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D036091-318D-46C5-B075-16030F4C210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63205D05-E24F-45A8-B5E6-7AC3015C3C07}"/>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186BF33-1151-4C2B-A919-E483B7A167A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42401C70-78E3-4058-B8F9-D6B3667058D5}"/>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C7D8652-D36B-482A-9860-B5601C0D101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4BAC081-5F3E-4EF5-93BF-229341D20FE7}"/>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B32B5FD-FCF1-44C9-B11A-E0438189AC0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CEE89B18-486A-41F0-B7AC-4FCB5567918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2B87952-2633-4FEF-B7C6-2238BB39C31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C482D971-D8C0-46B0-A63E-C80B8DD2EF5C}"/>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3EA6A38-E2BA-4A8D-B90E-63F609BA18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840B88E2-879E-45C8-898F-3AFF483E13D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11C2F32-C1BB-4428-AB9D-5F06682EFC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23B5E4BA-A461-4FCB-A09E-970AA38B3BE3}"/>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7E460AD4-1712-4795-90BB-28E4F42CA3ED}"/>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9A2C6E8B-2FC6-4652-93E2-296DF4693F1D}"/>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A2CF837A-E751-4817-81A1-38C6B6579BD2}"/>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BA3EFC7F-A09A-4301-8EBB-87AA645B0831}"/>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C87FCB07-EEE0-4E5F-9141-1A72AA504B29}"/>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3A3B8A9E-2DF1-4304-B2E1-F586272CA8AC}"/>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5AD28751-1F45-4F27-90C6-CC537C8152CB}"/>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F402179B-9E3F-40F6-8DFC-E016F952910D}"/>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25144D40-DC09-4641-A2C6-B828E512F585}"/>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8062A9D8-5956-479F-BE42-1A59F4240034}"/>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2AAABC-4CBA-4CB2-B2D1-AF66AD7F8A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FC4C78-C739-4CCD-B823-55BB5DD464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0675497-B583-469C-9461-B1FD60C27C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A609A1D-850E-43C1-BC4C-D32A81DFAF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613FBF1-421A-4B42-905B-C17CF7F0AC0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153285</xdr:rowOff>
    </xdr:from>
    <xdr:to>
      <xdr:col>55</xdr:col>
      <xdr:colOff>50800</xdr:colOff>
      <xdr:row>42</xdr:row>
      <xdr:rowOff>83435</xdr:rowOff>
    </xdr:to>
    <xdr:sp macro="" textlink="">
      <xdr:nvSpPr>
        <xdr:cNvPr id="132" name="楕円 131">
          <a:extLst>
            <a:ext uri="{FF2B5EF4-FFF2-40B4-BE49-F238E27FC236}">
              <a16:creationId xmlns:a16="http://schemas.microsoft.com/office/drawing/2014/main" id="{0BC66154-0E19-4520-8A31-6AEE8C5C6129}"/>
            </a:ext>
          </a:extLst>
        </xdr:cNvPr>
        <xdr:cNvSpPr/>
      </xdr:nvSpPr>
      <xdr:spPr>
        <a:xfrm>
          <a:off x="10426700" y="71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97D41884-AB8E-4ACF-B810-2DADB60C4194}"/>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153453</xdr:rowOff>
    </xdr:from>
    <xdr:to>
      <xdr:col>50</xdr:col>
      <xdr:colOff>165100</xdr:colOff>
      <xdr:row>42</xdr:row>
      <xdr:rowOff>83603</xdr:rowOff>
    </xdr:to>
    <xdr:sp macro="" textlink="">
      <xdr:nvSpPr>
        <xdr:cNvPr id="134" name="楕円 133">
          <a:extLst>
            <a:ext uri="{FF2B5EF4-FFF2-40B4-BE49-F238E27FC236}">
              <a16:creationId xmlns:a16="http://schemas.microsoft.com/office/drawing/2014/main" id="{607667DB-2D29-4B75-A680-D0B8F4ACF017}"/>
            </a:ext>
          </a:extLst>
        </xdr:cNvPr>
        <xdr:cNvSpPr/>
      </xdr:nvSpPr>
      <xdr:spPr>
        <a:xfrm>
          <a:off x="9588500" y="718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32635</xdr:rowOff>
    </xdr:from>
    <xdr:to>
      <xdr:col>55</xdr:col>
      <xdr:colOff>0</xdr:colOff>
      <xdr:row>42</xdr:row>
      <xdr:rowOff>32803</xdr:rowOff>
    </xdr:to>
    <xdr:cxnSp macro="">
      <xdr:nvCxnSpPr>
        <xdr:cNvPr id="135" name="直線コネクタ 134">
          <a:extLst>
            <a:ext uri="{FF2B5EF4-FFF2-40B4-BE49-F238E27FC236}">
              <a16:creationId xmlns:a16="http://schemas.microsoft.com/office/drawing/2014/main" id="{9CCCDFC1-353A-4F18-BA6F-B0E8C58132B8}"/>
            </a:ext>
          </a:extLst>
        </xdr:cNvPr>
        <xdr:cNvCxnSpPr/>
      </xdr:nvCxnSpPr>
      <xdr:spPr>
        <a:xfrm flipV="1">
          <a:off x="9639300" y="7233535"/>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153902</xdr:rowOff>
    </xdr:from>
    <xdr:to>
      <xdr:col>46</xdr:col>
      <xdr:colOff>38100</xdr:colOff>
      <xdr:row>42</xdr:row>
      <xdr:rowOff>84052</xdr:rowOff>
    </xdr:to>
    <xdr:sp macro="" textlink="">
      <xdr:nvSpPr>
        <xdr:cNvPr id="136" name="楕円 135">
          <a:extLst>
            <a:ext uri="{FF2B5EF4-FFF2-40B4-BE49-F238E27FC236}">
              <a16:creationId xmlns:a16="http://schemas.microsoft.com/office/drawing/2014/main" id="{700A73A2-49F6-45F3-8FEC-CCCDB728AFC7}"/>
            </a:ext>
          </a:extLst>
        </xdr:cNvPr>
        <xdr:cNvSpPr/>
      </xdr:nvSpPr>
      <xdr:spPr>
        <a:xfrm>
          <a:off x="8699500" y="718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32803</xdr:rowOff>
    </xdr:from>
    <xdr:to>
      <xdr:col>50</xdr:col>
      <xdr:colOff>114300</xdr:colOff>
      <xdr:row>42</xdr:row>
      <xdr:rowOff>33252</xdr:rowOff>
    </xdr:to>
    <xdr:cxnSp macro="">
      <xdr:nvCxnSpPr>
        <xdr:cNvPr id="137" name="直線コネクタ 136">
          <a:extLst>
            <a:ext uri="{FF2B5EF4-FFF2-40B4-BE49-F238E27FC236}">
              <a16:creationId xmlns:a16="http://schemas.microsoft.com/office/drawing/2014/main" id="{FE2178A4-24EA-479D-94EA-15B02C5E15D5}"/>
            </a:ext>
          </a:extLst>
        </xdr:cNvPr>
        <xdr:cNvCxnSpPr/>
      </xdr:nvCxnSpPr>
      <xdr:spPr>
        <a:xfrm flipV="1">
          <a:off x="8750300" y="7233703"/>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154559</xdr:rowOff>
    </xdr:from>
    <xdr:to>
      <xdr:col>41</xdr:col>
      <xdr:colOff>101600</xdr:colOff>
      <xdr:row>42</xdr:row>
      <xdr:rowOff>84709</xdr:rowOff>
    </xdr:to>
    <xdr:sp macro="" textlink="">
      <xdr:nvSpPr>
        <xdr:cNvPr id="138" name="楕円 137">
          <a:extLst>
            <a:ext uri="{FF2B5EF4-FFF2-40B4-BE49-F238E27FC236}">
              <a16:creationId xmlns:a16="http://schemas.microsoft.com/office/drawing/2014/main" id="{FE259255-3C26-446A-930B-59CF4056E3A8}"/>
            </a:ext>
          </a:extLst>
        </xdr:cNvPr>
        <xdr:cNvSpPr/>
      </xdr:nvSpPr>
      <xdr:spPr>
        <a:xfrm>
          <a:off x="7810500" y="71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33252</xdr:rowOff>
    </xdr:from>
    <xdr:to>
      <xdr:col>45</xdr:col>
      <xdr:colOff>177800</xdr:colOff>
      <xdr:row>42</xdr:row>
      <xdr:rowOff>33909</xdr:rowOff>
    </xdr:to>
    <xdr:cxnSp macro="">
      <xdr:nvCxnSpPr>
        <xdr:cNvPr id="139" name="直線コネクタ 138">
          <a:extLst>
            <a:ext uri="{FF2B5EF4-FFF2-40B4-BE49-F238E27FC236}">
              <a16:creationId xmlns:a16="http://schemas.microsoft.com/office/drawing/2014/main" id="{EF61D5A7-562E-4D47-A4E6-8E38D4FFC477}"/>
            </a:ext>
          </a:extLst>
        </xdr:cNvPr>
        <xdr:cNvCxnSpPr/>
      </xdr:nvCxnSpPr>
      <xdr:spPr>
        <a:xfrm flipV="1">
          <a:off x="7861300" y="7234152"/>
          <a:ext cx="8890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155380</xdr:rowOff>
    </xdr:from>
    <xdr:to>
      <xdr:col>36</xdr:col>
      <xdr:colOff>165100</xdr:colOff>
      <xdr:row>42</xdr:row>
      <xdr:rowOff>85530</xdr:rowOff>
    </xdr:to>
    <xdr:sp macro="" textlink="">
      <xdr:nvSpPr>
        <xdr:cNvPr id="140" name="楕円 139">
          <a:extLst>
            <a:ext uri="{FF2B5EF4-FFF2-40B4-BE49-F238E27FC236}">
              <a16:creationId xmlns:a16="http://schemas.microsoft.com/office/drawing/2014/main" id="{A955DE71-6116-479C-8E03-75D516D9835C}"/>
            </a:ext>
          </a:extLst>
        </xdr:cNvPr>
        <xdr:cNvSpPr/>
      </xdr:nvSpPr>
      <xdr:spPr>
        <a:xfrm>
          <a:off x="6921500" y="71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33909</xdr:rowOff>
    </xdr:from>
    <xdr:to>
      <xdr:col>41</xdr:col>
      <xdr:colOff>50800</xdr:colOff>
      <xdr:row>42</xdr:row>
      <xdr:rowOff>34730</xdr:rowOff>
    </xdr:to>
    <xdr:cxnSp macro="">
      <xdr:nvCxnSpPr>
        <xdr:cNvPr id="141" name="直線コネクタ 140">
          <a:extLst>
            <a:ext uri="{FF2B5EF4-FFF2-40B4-BE49-F238E27FC236}">
              <a16:creationId xmlns:a16="http://schemas.microsoft.com/office/drawing/2014/main" id="{2304C956-5C38-47D3-A4E1-A84E4AAB71D2}"/>
            </a:ext>
          </a:extLst>
        </xdr:cNvPr>
        <xdr:cNvCxnSpPr/>
      </xdr:nvCxnSpPr>
      <xdr:spPr>
        <a:xfrm flipV="1">
          <a:off x="6972300" y="7234809"/>
          <a:ext cx="8890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DFFA6AB9-FFB7-49C4-B29C-C1C5FFB8849D}"/>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1E52A8DF-F0D8-449D-8BA2-BCF0DF50F53C}"/>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F32F6E49-7BC6-4784-BCCE-3FFF23391A1E}"/>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D1A0B483-B2CF-4D7B-8FB4-A38A0946561A}"/>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74730</xdr:rowOff>
    </xdr:from>
    <xdr:ext cx="534377" cy="259045"/>
    <xdr:sp macro="" textlink="">
      <xdr:nvSpPr>
        <xdr:cNvPr id="146" name="n_1mainValue【道路】&#10;一人当たり延長">
          <a:extLst>
            <a:ext uri="{FF2B5EF4-FFF2-40B4-BE49-F238E27FC236}">
              <a16:creationId xmlns:a16="http://schemas.microsoft.com/office/drawing/2014/main" id="{A8421C6C-F8A4-4AF8-B8EC-32CC4855A2DC}"/>
            </a:ext>
          </a:extLst>
        </xdr:cNvPr>
        <xdr:cNvSpPr txBox="1"/>
      </xdr:nvSpPr>
      <xdr:spPr>
        <a:xfrm>
          <a:off x="9359411" y="727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75179</xdr:rowOff>
    </xdr:from>
    <xdr:ext cx="534377" cy="259045"/>
    <xdr:sp macro="" textlink="">
      <xdr:nvSpPr>
        <xdr:cNvPr id="147" name="n_2mainValue【道路】&#10;一人当たり延長">
          <a:extLst>
            <a:ext uri="{FF2B5EF4-FFF2-40B4-BE49-F238E27FC236}">
              <a16:creationId xmlns:a16="http://schemas.microsoft.com/office/drawing/2014/main" id="{6597BB4E-607B-464B-A6BC-29AA9755E7BA}"/>
            </a:ext>
          </a:extLst>
        </xdr:cNvPr>
        <xdr:cNvSpPr txBox="1"/>
      </xdr:nvSpPr>
      <xdr:spPr>
        <a:xfrm>
          <a:off x="8483111" y="727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75836</xdr:rowOff>
    </xdr:from>
    <xdr:ext cx="534377" cy="259045"/>
    <xdr:sp macro="" textlink="">
      <xdr:nvSpPr>
        <xdr:cNvPr id="148" name="n_3mainValue【道路】&#10;一人当たり延長">
          <a:extLst>
            <a:ext uri="{FF2B5EF4-FFF2-40B4-BE49-F238E27FC236}">
              <a16:creationId xmlns:a16="http://schemas.microsoft.com/office/drawing/2014/main" id="{4DE094F1-5B71-4511-8288-FCC1C0C4466F}"/>
            </a:ext>
          </a:extLst>
        </xdr:cNvPr>
        <xdr:cNvSpPr txBox="1"/>
      </xdr:nvSpPr>
      <xdr:spPr>
        <a:xfrm>
          <a:off x="7594111" y="727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76657</xdr:rowOff>
    </xdr:from>
    <xdr:ext cx="534377" cy="259045"/>
    <xdr:sp macro="" textlink="">
      <xdr:nvSpPr>
        <xdr:cNvPr id="149" name="n_4mainValue【道路】&#10;一人当たり延長">
          <a:extLst>
            <a:ext uri="{FF2B5EF4-FFF2-40B4-BE49-F238E27FC236}">
              <a16:creationId xmlns:a16="http://schemas.microsoft.com/office/drawing/2014/main" id="{76D4C7A8-3E5B-4661-90E0-FEB5FD4B5DF4}"/>
            </a:ext>
          </a:extLst>
        </xdr:cNvPr>
        <xdr:cNvSpPr txBox="1"/>
      </xdr:nvSpPr>
      <xdr:spPr>
        <a:xfrm>
          <a:off x="6705111" y="72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E954494-BD4C-4722-95C3-494C47A333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9E86EC2-FE2A-4FE1-916A-211D4C4679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4ED7EA5-F9D7-4EEB-8DD8-8165FA4897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7E0B4BC-B585-4B0A-A198-8D9D5F7959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0087A31-0FCD-4A04-B96F-2B36365374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92623B9-0325-438E-BC74-6B34BC5A8E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C67D641-80CA-4CA4-95A8-111AC76ADC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9B789AE-1257-4343-8C37-5C7465196C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5068985-13B1-4847-BBF3-07BFF97BDB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99E34C3-B109-463D-8738-46373C44D6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A047B1D-54B7-47F4-B018-1E70D71E5D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CB26266C-B8DA-4BA8-83B8-AF56E8AEA0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EA252AD5-5F5F-4555-88BF-0914ADEDB89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9675C42A-BFB2-4CB7-AE25-1A2C281AF4B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2A863397-1B55-4947-B0B6-5A24B14113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192C78F9-D275-430E-A676-AD43F7F1710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7DD9E39-FB2C-464A-9874-CA8290F09B0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283F406C-6AE4-47D9-A677-BED5C87431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A459F34-D3BF-46F4-B828-1BE572B0D2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4B4569C0-F9C1-4106-BE04-6B52CADBAFF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3AF8BD32-5A4E-4636-B760-D297790E268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7F5670D-C990-41DB-81C6-824513C45C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3DBF6718-5A65-42F5-A01E-B2E5AB23BF1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D9264F5A-5512-4348-A7E6-04BE7E6012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33A7E5E8-A852-420D-A6AA-25401F233BBB}"/>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86648D9-BE96-45DD-ABEC-F6B25C30335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CFCF4D0B-2C64-451F-8C4B-E506FEE2765C}"/>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7D1F3C64-19F3-4788-ACCE-905B27E625C8}"/>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B8A6D0E7-68A7-475F-8673-B279B876D414}"/>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6672B4D-1B28-4F26-8611-FAD3820F2D01}"/>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D6FD21E0-77F0-4D81-9948-0AAE08D9A87D}"/>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35DF70D8-A2BD-414B-A3B2-7072264EC757}"/>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2FE903D9-32F7-4CDC-B42A-57662AC8EE9A}"/>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E0962CB-75CB-43AC-A04E-70E8AD694852}"/>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AD337540-4C80-4765-8CC4-555D39418EEB}"/>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254426-7CE0-41C2-A62E-0379A9BE0F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81C74F-DC02-4342-9F00-0FA240B866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01A9FD5-9A16-4665-AA17-C93532B7C0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674FD3-2344-4614-9E38-164240F0C2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4368E33-F65D-4773-B05D-85FB07654F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151130</xdr:rowOff>
    </xdr:from>
    <xdr:to>
      <xdr:col>24</xdr:col>
      <xdr:colOff>114300</xdr:colOff>
      <xdr:row>64</xdr:row>
      <xdr:rowOff>81280</xdr:rowOff>
    </xdr:to>
    <xdr:sp macro="" textlink="">
      <xdr:nvSpPr>
        <xdr:cNvPr id="190" name="楕円 189">
          <a:extLst>
            <a:ext uri="{FF2B5EF4-FFF2-40B4-BE49-F238E27FC236}">
              <a16:creationId xmlns:a16="http://schemas.microsoft.com/office/drawing/2014/main" id="{FD7AFD9B-84C0-4439-BDE1-3749B39D67BA}"/>
            </a:ext>
          </a:extLst>
        </xdr:cNvPr>
        <xdr:cNvSpPr/>
      </xdr:nvSpPr>
      <xdr:spPr>
        <a:xfrm>
          <a:off x="45847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66057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5DCFE8D-564E-4993-825B-385845FA846B}"/>
            </a:ext>
          </a:extLst>
        </xdr:cNvPr>
        <xdr:cNvSpPr txBox="1"/>
      </xdr:nvSpPr>
      <xdr:spPr>
        <a:xfrm>
          <a:off x="4673600" y="1086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192" name="楕円 191">
          <a:extLst>
            <a:ext uri="{FF2B5EF4-FFF2-40B4-BE49-F238E27FC236}">
              <a16:creationId xmlns:a16="http://schemas.microsoft.com/office/drawing/2014/main" id="{BDAB5B61-437B-43B5-97A9-27B510A9CBBB}"/>
            </a:ext>
          </a:extLst>
        </xdr:cNvPr>
        <xdr:cNvSpPr/>
      </xdr:nvSpPr>
      <xdr:spPr>
        <a:xfrm>
          <a:off x="3746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28575</xdr:rowOff>
    </xdr:from>
    <xdr:to>
      <xdr:col>24</xdr:col>
      <xdr:colOff>63500</xdr:colOff>
      <xdr:row>64</xdr:row>
      <xdr:rowOff>30480</xdr:rowOff>
    </xdr:to>
    <xdr:cxnSp macro="">
      <xdr:nvCxnSpPr>
        <xdr:cNvPr id="193" name="直線コネクタ 192">
          <a:extLst>
            <a:ext uri="{FF2B5EF4-FFF2-40B4-BE49-F238E27FC236}">
              <a16:creationId xmlns:a16="http://schemas.microsoft.com/office/drawing/2014/main" id="{87AA8146-807C-4659-9F30-86784D6A2719}"/>
            </a:ext>
          </a:extLst>
        </xdr:cNvPr>
        <xdr:cNvCxnSpPr/>
      </xdr:nvCxnSpPr>
      <xdr:spPr>
        <a:xfrm>
          <a:off x="3797300" y="110013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160655</xdr:rowOff>
    </xdr:from>
    <xdr:to>
      <xdr:col>15</xdr:col>
      <xdr:colOff>101600</xdr:colOff>
      <xdr:row>64</xdr:row>
      <xdr:rowOff>90805</xdr:rowOff>
    </xdr:to>
    <xdr:sp macro="" textlink="">
      <xdr:nvSpPr>
        <xdr:cNvPr id="194" name="楕円 193">
          <a:extLst>
            <a:ext uri="{FF2B5EF4-FFF2-40B4-BE49-F238E27FC236}">
              <a16:creationId xmlns:a16="http://schemas.microsoft.com/office/drawing/2014/main" id="{41F86223-53CB-4230-AA5D-17E8886A74E4}"/>
            </a:ext>
          </a:extLst>
        </xdr:cNvPr>
        <xdr:cNvSpPr/>
      </xdr:nvSpPr>
      <xdr:spPr>
        <a:xfrm>
          <a:off x="2857500" y="109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28575</xdr:rowOff>
    </xdr:from>
    <xdr:to>
      <xdr:col>19</xdr:col>
      <xdr:colOff>177800</xdr:colOff>
      <xdr:row>64</xdr:row>
      <xdr:rowOff>40005</xdr:rowOff>
    </xdr:to>
    <xdr:cxnSp macro="">
      <xdr:nvCxnSpPr>
        <xdr:cNvPr id="195" name="直線コネクタ 194">
          <a:extLst>
            <a:ext uri="{FF2B5EF4-FFF2-40B4-BE49-F238E27FC236}">
              <a16:creationId xmlns:a16="http://schemas.microsoft.com/office/drawing/2014/main" id="{006F6DAC-8935-4D3A-B647-3242A52DC07A}"/>
            </a:ext>
          </a:extLst>
        </xdr:cNvPr>
        <xdr:cNvCxnSpPr/>
      </xdr:nvCxnSpPr>
      <xdr:spPr>
        <a:xfrm flipV="1">
          <a:off x="2908300" y="110013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170180</xdr:rowOff>
    </xdr:from>
    <xdr:to>
      <xdr:col>10</xdr:col>
      <xdr:colOff>165100</xdr:colOff>
      <xdr:row>64</xdr:row>
      <xdr:rowOff>100330</xdr:rowOff>
    </xdr:to>
    <xdr:sp macro="" textlink="">
      <xdr:nvSpPr>
        <xdr:cNvPr id="196" name="楕円 195">
          <a:extLst>
            <a:ext uri="{FF2B5EF4-FFF2-40B4-BE49-F238E27FC236}">
              <a16:creationId xmlns:a16="http://schemas.microsoft.com/office/drawing/2014/main" id="{BC242627-BE65-4CB4-86DD-6247A389A1F7}"/>
            </a:ext>
          </a:extLst>
        </xdr:cNvPr>
        <xdr:cNvSpPr/>
      </xdr:nvSpPr>
      <xdr:spPr>
        <a:xfrm>
          <a:off x="1968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40005</xdr:rowOff>
    </xdr:from>
    <xdr:to>
      <xdr:col>15</xdr:col>
      <xdr:colOff>50800</xdr:colOff>
      <xdr:row>64</xdr:row>
      <xdr:rowOff>49530</xdr:rowOff>
    </xdr:to>
    <xdr:cxnSp macro="">
      <xdr:nvCxnSpPr>
        <xdr:cNvPr id="197" name="直線コネクタ 196">
          <a:extLst>
            <a:ext uri="{FF2B5EF4-FFF2-40B4-BE49-F238E27FC236}">
              <a16:creationId xmlns:a16="http://schemas.microsoft.com/office/drawing/2014/main" id="{4AA017D1-18BF-40A7-AECD-C1D13B2D4EEF}"/>
            </a:ext>
          </a:extLst>
        </xdr:cNvPr>
        <xdr:cNvCxnSpPr/>
      </xdr:nvCxnSpPr>
      <xdr:spPr>
        <a:xfrm flipV="1">
          <a:off x="2019300" y="11012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13970</xdr:rowOff>
    </xdr:from>
    <xdr:to>
      <xdr:col>6</xdr:col>
      <xdr:colOff>38100</xdr:colOff>
      <xdr:row>64</xdr:row>
      <xdr:rowOff>115570</xdr:rowOff>
    </xdr:to>
    <xdr:sp macro="" textlink="">
      <xdr:nvSpPr>
        <xdr:cNvPr id="198" name="楕円 197">
          <a:extLst>
            <a:ext uri="{FF2B5EF4-FFF2-40B4-BE49-F238E27FC236}">
              <a16:creationId xmlns:a16="http://schemas.microsoft.com/office/drawing/2014/main" id="{00157D25-D166-46AE-884B-DFA9F5373A3D}"/>
            </a:ext>
          </a:extLst>
        </xdr:cNvPr>
        <xdr:cNvSpPr/>
      </xdr:nvSpPr>
      <xdr:spPr>
        <a:xfrm>
          <a:off x="1079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49530</xdr:rowOff>
    </xdr:from>
    <xdr:to>
      <xdr:col>10</xdr:col>
      <xdr:colOff>114300</xdr:colOff>
      <xdr:row>64</xdr:row>
      <xdr:rowOff>64770</xdr:rowOff>
    </xdr:to>
    <xdr:cxnSp macro="">
      <xdr:nvCxnSpPr>
        <xdr:cNvPr id="199" name="直線コネクタ 198">
          <a:extLst>
            <a:ext uri="{FF2B5EF4-FFF2-40B4-BE49-F238E27FC236}">
              <a16:creationId xmlns:a16="http://schemas.microsoft.com/office/drawing/2014/main" id="{11EDB613-9772-4729-8A20-480F2EC96C31}"/>
            </a:ext>
          </a:extLst>
        </xdr:cNvPr>
        <xdr:cNvCxnSpPr/>
      </xdr:nvCxnSpPr>
      <xdr:spPr>
        <a:xfrm flipV="1">
          <a:off x="1130300" y="11022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916339F-431C-4161-86A0-FD119F468D1E}"/>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DC0D420-4C7C-48FF-9163-3E82C418BFE1}"/>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E3B4FBC-A1E6-4649-ADF6-7FEC7BFD8137}"/>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7FA12A2-42DC-4BF8-9FF1-5D97D15C00A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70502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C346C519-6459-4070-AC43-D4B214946011}"/>
            </a:ext>
          </a:extLst>
        </xdr:cNvPr>
        <xdr:cNvSpPr txBox="1"/>
      </xdr:nvSpPr>
      <xdr:spPr>
        <a:xfrm>
          <a:off x="3582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81932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FD59DB1-0D89-4DBA-8A4C-2ECD1EAEC13E}"/>
            </a:ext>
          </a:extLst>
        </xdr:cNvPr>
        <xdr:cNvSpPr txBox="1"/>
      </xdr:nvSpPr>
      <xdr:spPr>
        <a:xfrm>
          <a:off x="2705744"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91457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663267F2-5D28-4E1E-A6DA-22CCB046E8E9}"/>
            </a:ext>
          </a:extLst>
        </xdr:cNvPr>
        <xdr:cNvSpPr txBox="1"/>
      </xdr:nvSpPr>
      <xdr:spPr>
        <a:xfrm>
          <a:off x="18167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106697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862A255-80EE-4B2E-B892-3CD4C94F5E22}"/>
            </a:ext>
          </a:extLst>
        </xdr:cNvPr>
        <xdr:cNvSpPr txBox="1"/>
      </xdr:nvSpPr>
      <xdr:spPr>
        <a:xfrm>
          <a:off x="9277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AB0FE3E-7893-447C-A404-45CC7DF0EE8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AA3EA5B-B9FA-49E9-BE24-7DE82BC763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FD5396F-6514-40D0-A13E-A33836DFE4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9707DEE-68B5-4893-996E-A73EB2265F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36E5027-D407-4B05-9223-495A1ABF34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B00F7E8-7C39-409F-BBB9-BE20E919BD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F83546B-FE62-49D5-A77E-F901292BCB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0DD856E-AD8E-4EB7-BDE7-1727C35C35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88D9CF9-2550-4AF7-9F6F-8879B3E1CF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13862E9-2600-4185-9C32-1466BF4B4C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4BFC08BC-B209-4FDA-8D39-CAFB83BE00B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7101CE8B-1BE0-4B2F-90C5-C56096E1961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5C2C803-CA45-4CB5-A8FA-E25E94BA5CA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16B18B6-0185-4D5E-9438-2255BE30A00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E8707B8-7B72-45ED-A254-128C1090B72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B9F09275-AB54-42FE-AB4C-18F083CED68A}"/>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B6105E1-4A7D-4B7D-8E21-59348AE008B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BB36635-A823-4969-8D03-6B5AB61405A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556948F-765B-4DD4-BC42-794ACFEBC63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3BE6602-4BBE-46B7-B715-5BF0324ED85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5E1543E-EA45-4E20-B3D6-6E6F93BA82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E3831637-B5DD-49CA-AB66-C14B8E44B7C9}"/>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74F7159-D66B-44D2-9040-9A5A29B71B0D}"/>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E54CB544-4DEB-4D4C-96C9-EAAC520ED5F3}"/>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7EB8AC7-5F9B-40E9-A9E4-C889E9DAA4E6}"/>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B7B3CA3C-D542-4069-BF75-F909167C5A4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6409AFC1-C1C5-4E1D-9DE1-B979CBAD726F}"/>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35D0A27-8FAD-4B16-A934-DCD2FAF0B33A}"/>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E18C695E-FE22-4E1A-A2EE-67E18CB42D0D}"/>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B57F2FA8-AAF4-45F4-9801-959CFA5D27B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4156565C-F80C-43D9-9EE1-F49F510A36EA}"/>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7564B982-7691-43C6-A37E-72864256A472}"/>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02B757-3F83-4465-9811-0981AB2ABA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C60362D-BBD8-4A90-AA19-3E9AA7C31F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B827AB-D8FB-4177-9B5B-6FBAF9EA38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85AD354-7B2D-4B18-9B3E-D4FA85ECD4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1F7B4E-7B5C-4425-B753-C372F765A0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20927</xdr:rowOff>
    </xdr:from>
    <xdr:to>
      <xdr:col>55</xdr:col>
      <xdr:colOff>50800</xdr:colOff>
      <xdr:row>62</xdr:row>
      <xdr:rowOff>122527</xdr:rowOff>
    </xdr:to>
    <xdr:sp macro="" textlink="">
      <xdr:nvSpPr>
        <xdr:cNvPr id="245" name="楕円 244">
          <a:extLst>
            <a:ext uri="{FF2B5EF4-FFF2-40B4-BE49-F238E27FC236}">
              <a16:creationId xmlns:a16="http://schemas.microsoft.com/office/drawing/2014/main" id="{78F0EBCA-3A1E-40D2-884F-2B1D611CFC33}"/>
            </a:ext>
          </a:extLst>
        </xdr:cNvPr>
        <xdr:cNvSpPr/>
      </xdr:nvSpPr>
      <xdr:spPr>
        <a:xfrm>
          <a:off x="10426700" y="106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43804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DAF5953-3C77-4388-AE43-8065B1A6793F}"/>
            </a:ext>
          </a:extLst>
        </xdr:cNvPr>
        <xdr:cNvSpPr txBox="1"/>
      </xdr:nvSpPr>
      <xdr:spPr>
        <a:xfrm>
          <a:off x="10515600" y="105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21688</xdr:rowOff>
    </xdr:from>
    <xdr:to>
      <xdr:col>50</xdr:col>
      <xdr:colOff>165100</xdr:colOff>
      <xdr:row>62</xdr:row>
      <xdr:rowOff>123288</xdr:rowOff>
    </xdr:to>
    <xdr:sp macro="" textlink="">
      <xdr:nvSpPr>
        <xdr:cNvPr id="247" name="楕円 246">
          <a:extLst>
            <a:ext uri="{FF2B5EF4-FFF2-40B4-BE49-F238E27FC236}">
              <a16:creationId xmlns:a16="http://schemas.microsoft.com/office/drawing/2014/main" id="{DE13D9EF-4D8B-418B-9027-20D735A7FC59}"/>
            </a:ext>
          </a:extLst>
        </xdr:cNvPr>
        <xdr:cNvSpPr/>
      </xdr:nvSpPr>
      <xdr:spPr>
        <a:xfrm>
          <a:off x="9588500" y="106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71727</xdr:rowOff>
    </xdr:from>
    <xdr:to>
      <xdr:col>55</xdr:col>
      <xdr:colOff>0</xdr:colOff>
      <xdr:row>62</xdr:row>
      <xdr:rowOff>72488</xdr:rowOff>
    </xdr:to>
    <xdr:cxnSp macro="">
      <xdr:nvCxnSpPr>
        <xdr:cNvPr id="248" name="直線コネクタ 247">
          <a:extLst>
            <a:ext uri="{FF2B5EF4-FFF2-40B4-BE49-F238E27FC236}">
              <a16:creationId xmlns:a16="http://schemas.microsoft.com/office/drawing/2014/main" id="{49019F79-A778-4C1A-A46F-5197F3AF9D2E}"/>
            </a:ext>
          </a:extLst>
        </xdr:cNvPr>
        <xdr:cNvCxnSpPr/>
      </xdr:nvCxnSpPr>
      <xdr:spPr>
        <a:xfrm flipV="1">
          <a:off x="9639300" y="1070162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25388</xdr:rowOff>
    </xdr:from>
    <xdr:to>
      <xdr:col>46</xdr:col>
      <xdr:colOff>38100</xdr:colOff>
      <xdr:row>62</xdr:row>
      <xdr:rowOff>126988</xdr:rowOff>
    </xdr:to>
    <xdr:sp macro="" textlink="">
      <xdr:nvSpPr>
        <xdr:cNvPr id="249" name="楕円 248">
          <a:extLst>
            <a:ext uri="{FF2B5EF4-FFF2-40B4-BE49-F238E27FC236}">
              <a16:creationId xmlns:a16="http://schemas.microsoft.com/office/drawing/2014/main" id="{3A230AE9-D010-4D4C-9F1D-5EBE7761A204}"/>
            </a:ext>
          </a:extLst>
        </xdr:cNvPr>
        <xdr:cNvSpPr/>
      </xdr:nvSpPr>
      <xdr:spPr>
        <a:xfrm>
          <a:off x="8699500" y="106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72488</xdr:rowOff>
    </xdr:from>
    <xdr:to>
      <xdr:col>50</xdr:col>
      <xdr:colOff>114300</xdr:colOff>
      <xdr:row>62</xdr:row>
      <xdr:rowOff>76188</xdr:rowOff>
    </xdr:to>
    <xdr:cxnSp macro="">
      <xdr:nvCxnSpPr>
        <xdr:cNvPr id="250" name="直線コネクタ 249">
          <a:extLst>
            <a:ext uri="{FF2B5EF4-FFF2-40B4-BE49-F238E27FC236}">
              <a16:creationId xmlns:a16="http://schemas.microsoft.com/office/drawing/2014/main" id="{7C689551-C24C-4E7F-9900-F1440FE49E18}"/>
            </a:ext>
          </a:extLst>
        </xdr:cNvPr>
        <xdr:cNvCxnSpPr/>
      </xdr:nvCxnSpPr>
      <xdr:spPr>
        <a:xfrm flipV="1">
          <a:off x="8750300" y="10702388"/>
          <a:ext cx="889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29759</xdr:rowOff>
    </xdr:from>
    <xdr:to>
      <xdr:col>41</xdr:col>
      <xdr:colOff>101600</xdr:colOff>
      <xdr:row>62</xdr:row>
      <xdr:rowOff>131359</xdr:rowOff>
    </xdr:to>
    <xdr:sp macro="" textlink="">
      <xdr:nvSpPr>
        <xdr:cNvPr id="251" name="楕円 250">
          <a:extLst>
            <a:ext uri="{FF2B5EF4-FFF2-40B4-BE49-F238E27FC236}">
              <a16:creationId xmlns:a16="http://schemas.microsoft.com/office/drawing/2014/main" id="{B7CE19B8-C0A6-4B90-9E59-2866836CCDF6}"/>
            </a:ext>
          </a:extLst>
        </xdr:cNvPr>
        <xdr:cNvSpPr/>
      </xdr:nvSpPr>
      <xdr:spPr>
        <a:xfrm>
          <a:off x="7810500" y="106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76188</xdr:rowOff>
    </xdr:from>
    <xdr:to>
      <xdr:col>45</xdr:col>
      <xdr:colOff>177800</xdr:colOff>
      <xdr:row>62</xdr:row>
      <xdr:rowOff>80559</xdr:rowOff>
    </xdr:to>
    <xdr:cxnSp macro="">
      <xdr:nvCxnSpPr>
        <xdr:cNvPr id="252" name="直線コネクタ 251">
          <a:extLst>
            <a:ext uri="{FF2B5EF4-FFF2-40B4-BE49-F238E27FC236}">
              <a16:creationId xmlns:a16="http://schemas.microsoft.com/office/drawing/2014/main" id="{2C6741E6-F74B-429A-8324-A70A540D0648}"/>
            </a:ext>
          </a:extLst>
        </xdr:cNvPr>
        <xdr:cNvCxnSpPr/>
      </xdr:nvCxnSpPr>
      <xdr:spPr>
        <a:xfrm flipV="1">
          <a:off x="7861300" y="10706088"/>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35533</xdr:rowOff>
    </xdr:from>
    <xdr:to>
      <xdr:col>36</xdr:col>
      <xdr:colOff>165100</xdr:colOff>
      <xdr:row>62</xdr:row>
      <xdr:rowOff>137133</xdr:rowOff>
    </xdr:to>
    <xdr:sp macro="" textlink="">
      <xdr:nvSpPr>
        <xdr:cNvPr id="253" name="楕円 252">
          <a:extLst>
            <a:ext uri="{FF2B5EF4-FFF2-40B4-BE49-F238E27FC236}">
              <a16:creationId xmlns:a16="http://schemas.microsoft.com/office/drawing/2014/main" id="{C355D8D0-BA33-4411-B9D8-5BA2141B7737}"/>
            </a:ext>
          </a:extLst>
        </xdr:cNvPr>
        <xdr:cNvSpPr/>
      </xdr:nvSpPr>
      <xdr:spPr>
        <a:xfrm>
          <a:off x="6921500" y="106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80559</xdr:rowOff>
    </xdr:from>
    <xdr:to>
      <xdr:col>41</xdr:col>
      <xdr:colOff>50800</xdr:colOff>
      <xdr:row>62</xdr:row>
      <xdr:rowOff>86333</xdr:rowOff>
    </xdr:to>
    <xdr:cxnSp macro="">
      <xdr:nvCxnSpPr>
        <xdr:cNvPr id="254" name="直線コネクタ 253">
          <a:extLst>
            <a:ext uri="{FF2B5EF4-FFF2-40B4-BE49-F238E27FC236}">
              <a16:creationId xmlns:a16="http://schemas.microsoft.com/office/drawing/2014/main" id="{ACBB9504-62A2-4C3A-9F5D-F77D90A6768A}"/>
            </a:ext>
          </a:extLst>
        </xdr:cNvPr>
        <xdr:cNvCxnSpPr/>
      </xdr:nvCxnSpPr>
      <xdr:spPr>
        <a:xfrm flipV="1">
          <a:off x="6972300" y="10710459"/>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59F5D56-001F-42E3-8D28-DA0C28F23001}"/>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7D6A5E83-AF03-4A06-85D0-0DA108601B4D}"/>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ED37185B-341D-447F-B724-63E963A39623}"/>
            </a:ext>
          </a:extLst>
        </xdr:cNvPr>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43ACB2F-9618-4932-9E03-F164E803BE45}"/>
            </a:ext>
          </a:extLst>
        </xdr:cNvPr>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139815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356C4810-BEEE-430A-B63F-4BC8DB745966}"/>
            </a:ext>
          </a:extLst>
        </xdr:cNvPr>
        <xdr:cNvSpPr txBox="1"/>
      </xdr:nvSpPr>
      <xdr:spPr>
        <a:xfrm>
          <a:off x="9281505" y="104268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143515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4796EE24-7040-4EE4-AAA3-95EBD4532305}"/>
            </a:ext>
          </a:extLst>
        </xdr:cNvPr>
        <xdr:cNvSpPr txBox="1"/>
      </xdr:nvSpPr>
      <xdr:spPr>
        <a:xfrm>
          <a:off x="8405205" y="10430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147886</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DAD5F73F-F3D4-426D-904C-C8F457D11DF8}"/>
            </a:ext>
          </a:extLst>
        </xdr:cNvPr>
        <xdr:cNvSpPr txBox="1"/>
      </xdr:nvSpPr>
      <xdr:spPr>
        <a:xfrm>
          <a:off x="7516205" y="10434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153660</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897E3915-7B65-4544-9D11-9C706EA4B691}"/>
            </a:ext>
          </a:extLst>
        </xdr:cNvPr>
        <xdr:cNvSpPr txBox="1"/>
      </xdr:nvSpPr>
      <xdr:spPr>
        <a:xfrm>
          <a:off x="6627205" y="10440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7DE0F98-53A4-47C3-814D-286C5D9181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882A686-F9FD-438B-81A8-A2A67AA65B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1CC0FBA-8345-4D12-A6A8-74CC6845E4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6C46203-1C59-40E1-B1E0-57CB66A042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6A72C3F-4986-4D4E-B2A7-46CE0F5DA1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A7BEA93-B2BF-4AF2-9F2B-9F0B7F9DF3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A046430-5BE6-4211-84C3-3A0DFC8148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EA34375-B46B-4247-B4BC-AD1F39CE3B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95B3FE4-7930-45F2-B9E1-451A7C1C81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F7667DA-F3A1-499B-9D1B-7F5E210581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A9B928B-1ABF-405B-BCBF-6CA4211DD1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5D65E66-74FB-423D-8949-D4AFCAFCCA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35188DC-2C8E-4ED3-84CD-9A8A8C83AFF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3E9E47A-DDFC-47A5-BA56-89809C356E0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647E783-9D03-4A9B-BB7A-4619C23C8EF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91588A0-16A6-49BD-A839-3230DFA843F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DC135BE-64FC-4882-8986-67838933D1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38B23D9-1EFF-4511-BB49-9B46C00373F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AB4BEA2-7823-4EBC-892E-96F751BD846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5ED2E4A-D162-4D77-B875-8A1A9C0388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A87DC4E-5EB3-46D3-94E4-69AD0C4740D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E77629E-1DF3-492D-8C6C-6280C7252C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3251FBD-1E4C-4079-9E35-2101FB36FEE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2BE27F6-E5AC-423C-AF01-6988C2A495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54B4BB8E-4DCB-4DE0-A36A-DF5364099E49}"/>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A1CC41DF-5A05-4CD0-93D5-2F647A2B42F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4D54B225-8F49-4594-97A6-F03DC1064A4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4323631-1E0E-4806-AB60-D3D242A8DD22}"/>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D19F22D3-CEBD-4ED5-ADA9-E66DDFD69677}"/>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C7368F5-B03C-4420-AB8E-65A5D3646E09}"/>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3A340BC2-6C8E-425D-89F2-D613A458CBAC}"/>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5617DC5-A59B-436E-BF42-4A5A06B7893F}"/>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244FC894-D761-4E74-8FBB-871FA1EFC855}"/>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971F2D2F-0C8D-4E3E-AA13-F05F26E8F0F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4EC17115-4266-4277-A42A-1D9323852C91}"/>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CD7902A-DCE6-4C4E-A1FD-80CA4EFB72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D8C9FC0-A054-4AF3-AC2E-2A1A2AD477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A55E96-1E4A-4DCC-8BCF-CFD4E377B4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7D9AC1E-FF08-4D18-B602-4573F22E6E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0CDCD8D-4AF3-4941-A4ED-83C417F4A1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3" name="楕円 302">
          <a:extLst>
            <a:ext uri="{FF2B5EF4-FFF2-40B4-BE49-F238E27FC236}">
              <a16:creationId xmlns:a16="http://schemas.microsoft.com/office/drawing/2014/main" id="{2DB29B20-5F8E-498F-8192-CA539B934FC3}"/>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107332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4C02EFB-6172-411E-8D8D-A0572B68FFB3}"/>
            </a:ext>
          </a:extLst>
        </xdr:cNvPr>
        <xdr:cNvSpPr txBox="1"/>
      </xdr:nvSpPr>
      <xdr:spPr>
        <a:xfrm>
          <a:off x="4673600"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305" name="楕円 304">
          <a:extLst>
            <a:ext uri="{FF2B5EF4-FFF2-40B4-BE49-F238E27FC236}">
              <a16:creationId xmlns:a16="http://schemas.microsoft.com/office/drawing/2014/main" id="{D7EEF7C3-F81E-4244-9166-805C2684920A}"/>
            </a:ext>
          </a:extLst>
        </xdr:cNvPr>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114300</xdr:rowOff>
    </xdr:from>
    <xdr:to>
      <xdr:col>24</xdr:col>
      <xdr:colOff>63500</xdr:colOff>
      <xdr:row>82</xdr:row>
      <xdr:rowOff>135255</xdr:rowOff>
    </xdr:to>
    <xdr:cxnSp macro="">
      <xdr:nvCxnSpPr>
        <xdr:cNvPr id="306" name="直線コネクタ 305">
          <a:extLst>
            <a:ext uri="{FF2B5EF4-FFF2-40B4-BE49-F238E27FC236}">
              <a16:creationId xmlns:a16="http://schemas.microsoft.com/office/drawing/2014/main" id="{E9B53803-D1EE-4F9E-8FF3-2E5C219E386A}"/>
            </a:ext>
          </a:extLst>
        </xdr:cNvPr>
        <xdr:cNvCxnSpPr/>
      </xdr:nvCxnSpPr>
      <xdr:spPr>
        <a:xfrm>
          <a:off x="3797300" y="141732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307" name="楕円 306">
          <a:extLst>
            <a:ext uri="{FF2B5EF4-FFF2-40B4-BE49-F238E27FC236}">
              <a16:creationId xmlns:a16="http://schemas.microsoft.com/office/drawing/2014/main" id="{04462224-3CBA-44E6-90DA-E700451D1BEC}"/>
            </a:ext>
          </a:extLst>
        </xdr:cNvPr>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114300</xdr:rowOff>
    </xdr:to>
    <xdr:cxnSp macro="">
      <xdr:nvCxnSpPr>
        <xdr:cNvPr id="308" name="直線コネクタ 307">
          <a:extLst>
            <a:ext uri="{FF2B5EF4-FFF2-40B4-BE49-F238E27FC236}">
              <a16:creationId xmlns:a16="http://schemas.microsoft.com/office/drawing/2014/main" id="{30293D71-43FF-4CD1-A688-A2BFD1CC4F87}"/>
            </a:ext>
          </a:extLst>
        </xdr:cNvPr>
        <xdr:cNvCxnSpPr/>
      </xdr:nvCxnSpPr>
      <xdr:spPr>
        <a:xfrm>
          <a:off x="2908300" y="14137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309" name="楕円 308">
          <a:extLst>
            <a:ext uri="{FF2B5EF4-FFF2-40B4-BE49-F238E27FC236}">
              <a16:creationId xmlns:a16="http://schemas.microsoft.com/office/drawing/2014/main" id="{7580821E-0C84-453D-8566-962D5D0D0469}"/>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78105</xdr:rowOff>
    </xdr:to>
    <xdr:cxnSp macro="">
      <xdr:nvCxnSpPr>
        <xdr:cNvPr id="310" name="直線コネクタ 309">
          <a:extLst>
            <a:ext uri="{FF2B5EF4-FFF2-40B4-BE49-F238E27FC236}">
              <a16:creationId xmlns:a16="http://schemas.microsoft.com/office/drawing/2014/main" id="{1686CF22-7B6D-4256-A013-7084E001D86A}"/>
            </a:ext>
          </a:extLst>
        </xdr:cNvPr>
        <xdr:cNvCxnSpPr/>
      </xdr:nvCxnSpPr>
      <xdr:spPr>
        <a:xfrm>
          <a:off x="2019300" y="141103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1" name="楕円 310">
          <a:extLst>
            <a:ext uri="{FF2B5EF4-FFF2-40B4-BE49-F238E27FC236}">
              <a16:creationId xmlns:a16="http://schemas.microsoft.com/office/drawing/2014/main" id="{84DCF3CA-C79D-476B-AF63-32EA2488359B}"/>
            </a:ext>
          </a:extLst>
        </xdr:cNvPr>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53339</xdr:rowOff>
    </xdr:to>
    <xdr:cxnSp macro="">
      <xdr:nvCxnSpPr>
        <xdr:cNvPr id="312" name="直線コネクタ 311">
          <a:extLst>
            <a:ext uri="{FF2B5EF4-FFF2-40B4-BE49-F238E27FC236}">
              <a16:creationId xmlns:a16="http://schemas.microsoft.com/office/drawing/2014/main" id="{40292AE8-E997-47AD-8C76-39153990F339}"/>
            </a:ext>
          </a:extLst>
        </xdr:cNvPr>
        <xdr:cNvCxnSpPr/>
      </xdr:nvCxnSpPr>
      <xdr:spPr>
        <a:xfrm flipV="1">
          <a:off x="1130300" y="141103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7A238EEF-71FE-42C2-94C0-1E434EA3CFAA}"/>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B32CD48F-8F0B-4BE7-88D6-D66D386CD319}"/>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F9480D62-FFEE-413E-8073-F06CC5515A9F}"/>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5CB7D6AE-2BE6-4B7A-BC7D-F4A1E18401A1}"/>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10177</xdr:rowOff>
    </xdr:from>
    <xdr:ext cx="405111" cy="259045"/>
    <xdr:sp macro="" textlink="">
      <xdr:nvSpPr>
        <xdr:cNvPr id="317" name="n_1mainValue【公営住宅】&#10;有形固定資産減価償却率">
          <a:extLst>
            <a:ext uri="{FF2B5EF4-FFF2-40B4-BE49-F238E27FC236}">
              <a16:creationId xmlns:a16="http://schemas.microsoft.com/office/drawing/2014/main" id="{D28C60C5-8B3C-4E2A-9247-B9135FF074C7}"/>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318" name="n_2mainValue【公営住宅】&#10;有形固定資産減価償却率">
          <a:extLst>
            <a:ext uri="{FF2B5EF4-FFF2-40B4-BE49-F238E27FC236}">
              <a16:creationId xmlns:a16="http://schemas.microsoft.com/office/drawing/2014/main" id="{123CCCCD-C90C-4D82-885E-35C927B65784}"/>
            </a:ext>
          </a:extLst>
        </xdr:cNvPr>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9" name="n_3mainValue【公営住宅】&#10;有形固定資産減価償却率">
          <a:extLst>
            <a:ext uri="{FF2B5EF4-FFF2-40B4-BE49-F238E27FC236}">
              <a16:creationId xmlns:a16="http://schemas.microsoft.com/office/drawing/2014/main" id="{A903B033-AF92-4EEF-9771-1DA8CB256A63}"/>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120666</xdr:rowOff>
    </xdr:from>
    <xdr:ext cx="405111" cy="259045"/>
    <xdr:sp macro="" textlink="">
      <xdr:nvSpPr>
        <xdr:cNvPr id="320" name="n_4mainValue【公営住宅】&#10;有形固定資産減価償却率">
          <a:extLst>
            <a:ext uri="{FF2B5EF4-FFF2-40B4-BE49-F238E27FC236}">
              <a16:creationId xmlns:a16="http://schemas.microsoft.com/office/drawing/2014/main" id="{0A2CE227-9CAE-405A-8081-7F806431CC6A}"/>
            </a:ext>
          </a:extLst>
        </xdr:cNvPr>
        <xdr:cNvSpPr txBox="1"/>
      </xdr:nvSpPr>
      <xdr:spPr>
        <a:xfrm>
          <a:off x="927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3BF9CDD-F0B8-4270-AA48-2BD80747F7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75F378F-D070-4335-AC10-C7C73DBC41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06E96A7-257A-43F2-98A1-0C89463F14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C7F5F9A-1E5E-48EF-9987-A0749F31B5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095A6B4-DD69-4F03-BA3A-E2ED4A1D8F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CCE1FE1-7635-483C-BF2B-1378D43BC7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09F020D-9DBE-4B8C-B156-AE8A0FB2FD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AC9F888-A615-488D-B75D-FEB8FF3B9C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FD43466-EDC5-4EAF-B424-C25DD7EA15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B9CAC8D-006D-4877-ABB5-0265E6BD2A8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6475A2FB-1737-4BDD-AF9B-EF0368B64A5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1FFF460-7296-40A3-8E7E-F040D96C632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DA81664-9D9E-4E06-BBAB-8373BC40C94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1A72270A-F719-459F-9D68-D63D02AADEA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951C5524-3C37-47C6-8518-F80E6DD024C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CD82A8E-CBD9-493C-BA50-B4467CE06F0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908E9BB-1868-4165-98D8-47B790D7246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125B6C77-6486-424F-BB3F-BC88FA704E5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CA0D00D-513B-471F-9BB2-692FFF05B1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F805DC68-CC02-4502-9D76-5BAC0224ABA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4C29118-9C7E-4EDE-B899-CCAB9CBC7A6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27E7636C-609C-446B-8215-E526349961C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B558AD-1C71-4290-96B3-36F3FA0865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8681A148-8E2F-4AC4-B8D4-807C6178F35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0028C34-5E97-493C-9E91-85D46208B5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D646FA64-C170-4E23-97C2-E582AC15BC7E}"/>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CF59F935-4337-43EB-8D7E-AEB0457890BB}"/>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5F50D355-FFCF-46E0-B752-878A321C2152}"/>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5E97E824-B2C4-4423-B205-DCDCEAD07861}"/>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989A4FF3-BA64-4306-A85F-2E254CF1CFD5}"/>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0E4A7EA8-DF8C-4CBF-B4BA-F8259152FB6A}"/>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8F48FB66-8C7E-46FF-97CC-3A732D2026B7}"/>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E5C7D2CF-29B2-4AE7-AECE-D9C4D80F35FC}"/>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5D936DB7-ED20-404C-B3D4-27C56EC7E5D1}"/>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4DBDFD0F-A12B-4ED9-856F-7C3D2B70446D}"/>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623CEA2-940B-4ADE-B96B-47D8196E90E2}"/>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F6CCFEC-F570-448A-90C6-FFE9AFB0ED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1EF5857-BBAE-4C98-AC8C-27C609DA7D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06BF9D2-1C28-419D-8294-461AFEC159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B7868D5-8517-4670-8CA6-759DC744AF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60D5194-05C7-4D35-AFDB-1DD6831C94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xdr:rowOff>
    </xdr:from>
    <xdr:to>
      <xdr:col>55</xdr:col>
      <xdr:colOff>50800</xdr:colOff>
      <xdr:row>85</xdr:row>
      <xdr:rowOff>114209</xdr:rowOff>
    </xdr:to>
    <xdr:sp macro="" textlink="">
      <xdr:nvSpPr>
        <xdr:cNvPr id="362" name="楕円 361">
          <a:extLst>
            <a:ext uri="{FF2B5EF4-FFF2-40B4-BE49-F238E27FC236}">
              <a16:creationId xmlns:a16="http://schemas.microsoft.com/office/drawing/2014/main" id="{02F225ED-DAB5-4DEB-9453-E90CD73B2133}"/>
            </a:ext>
          </a:extLst>
        </xdr:cNvPr>
        <xdr:cNvSpPr/>
      </xdr:nvSpPr>
      <xdr:spPr>
        <a:xfrm>
          <a:off x="10426700" y="145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35486</xdr:rowOff>
    </xdr:from>
    <xdr:ext cx="469744" cy="259045"/>
    <xdr:sp macro="" textlink="">
      <xdr:nvSpPr>
        <xdr:cNvPr id="363" name="【公営住宅】&#10;一人当たり面積該当値テキスト">
          <a:extLst>
            <a:ext uri="{FF2B5EF4-FFF2-40B4-BE49-F238E27FC236}">
              <a16:creationId xmlns:a16="http://schemas.microsoft.com/office/drawing/2014/main" id="{82E75B42-04B4-4BD8-A513-3D5ACCF45E88}"/>
            </a:ext>
          </a:extLst>
        </xdr:cNvPr>
        <xdr:cNvSpPr txBox="1"/>
      </xdr:nvSpPr>
      <xdr:spPr>
        <a:xfrm>
          <a:off x="10515600" y="1443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13426</xdr:rowOff>
    </xdr:from>
    <xdr:to>
      <xdr:col>50</xdr:col>
      <xdr:colOff>165100</xdr:colOff>
      <xdr:row>85</xdr:row>
      <xdr:rowOff>115026</xdr:rowOff>
    </xdr:to>
    <xdr:sp macro="" textlink="">
      <xdr:nvSpPr>
        <xdr:cNvPr id="364" name="楕円 363">
          <a:extLst>
            <a:ext uri="{FF2B5EF4-FFF2-40B4-BE49-F238E27FC236}">
              <a16:creationId xmlns:a16="http://schemas.microsoft.com/office/drawing/2014/main" id="{B84B0619-27FD-4ED6-8327-959B6C8BF18D}"/>
            </a:ext>
          </a:extLst>
        </xdr:cNvPr>
        <xdr:cNvSpPr/>
      </xdr:nvSpPr>
      <xdr:spPr>
        <a:xfrm>
          <a:off x="958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63409</xdr:rowOff>
    </xdr:from>
    <xdr:to>
      <xdr:col>55</xdr:col>
      <xdr:colOff>0</xdr:colOff>
      <xdr:row>85</xdr:row>
      <xdr:rowOff>64226</xdr:rowOff>
    </xdr:to>
    <xdr:cxnSp macro="">
      <xdr:nvCxnSpPr>
        <xdr:cNvPr id="365" name="直線コネクタ 364">
          <a:extLst>
            <a:ext uri="{FF2B5EF4-FFF2-40B4-BE49-F238E27FC236}">
              <a16:creationId xmlns:a16="http://schemas.microsoft.com/office/drawing/2014/main" id="{BB7BDA31-7754-4219-8EB3-3CBDA4FE0032}"/>
            </a:ext>
          </a:extLst>
        </xdr:cNvPr>
        <xdr:cNvCxnSpPr/>
      </xdr:nvCxnSpPr>
      <xdr:spPr>
        <a:xfrm flipV="1">
          <a:off x="9639300" y="14636659"/>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15548</xdr:rowOff>
    </xdr:from>
    <xdr:to>
      <xdr:col>46</xdr:col>
      <xdr:colOff>38100</xdr:colOff>
      <xdr:row>85</xdr:row>
      <xdr:rowOff>117148</xdr:rowOff>
    </xdr:to>
    <xdr:sp macro="" textlink="">
      <xdr:nvSpPr>
        <xdr:cNvPr id="366" name="楕円 365">
          <a:extLst>
            <a:ext uri="{FF2B5EF4-FFF2-40B4-BE49-F238E27FC236}">
              <a16:creationId xmlns:a16="http://schemas.microsoft.com/office/drawing/2014/main" id="{C9DD0716-0163-4A1B-A1EB-0E3D31C0E0A6}"/>
            </a:ext>
          </a:extLst>
        </xdr:cNvPr>
        <xdr:cNvSpPr/>
      </xdr:nvSpPr>
      <xdr:spPr>
        <a:xfrm>
          <a:off x="8699500" y="14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64226</xdr:rowOff>
    </xdr:from>
    <xdr:to>
      <xdr:col>50</xdr:col>
      <xdr:colOff>114300</xdr:colOff>
      <xdr:row>85</xdr:row>
      <xdr:rowOff>66348</xdr:rowOff>
    </xdr:to>
    <xdr:cxnSp macro="">
      <xdr:nvCxnSpPr>
        <xdr:cNvPr id="367" name="直線コネクタ 366">
          <a:extLst>
            <a:ext uri="{FF2B5EF4-FFF2-40B4-BE49-F238E27FC236}">
              <a16:creationId xmlns:a16="http://schemas.microsoft.com/office/drawing/2014/main" id="{FAF026D6-C5E4-439F-B149-51C4A7DD4AAF}"/>
            </a:ext>
          </a:extLst>
        </xdr:cNvPr>
        <xdr:cNvCxnSpPr/>
      </xdr:nvCxnSpPr>
      <xdr:spPr>
        <a:xfrm flipV="1">
          <a:off x="8750300" y="14637476"/>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18487</xdr:rowOff>
    </xdr:from>
    <xdr:to>
      <xdr:col>41</xdr:col>
      <xdr:colOff>101600</xdr:colOff>
      <xdr:row>85</xdr:row>
      <xdr:rowOff>120087</xdr:rowOff>
    </xdr:to>
    <xdr:sp macro="" textlink="">
      <xdr:nvSpPr>
        <xdr:cNvPr id="368" name="楕円 367">
          <a:extLst>
            <a:ext uri="{FF2B5EF4-FFF2-40B4-BE49-F238E27FC236}">
              <a16:creationId xmlns:a16="http://schemas.microsoft.com/office/drawing/2014/main" id="{C228F13F-15A1-462C-85DE-080919C2E471}"/>
            </a:ext>
          </a:extLst>
        </xdr:cNvPr>
        <xdr:cNvSpPr/>
      </xdr:nvSpPr>
      <xdr:spPr>
        <a:xfrm>
          <a:off x="7810500" y="145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66348</xdr:rowOff>
    </xdr:from>
    <xdr:to>
      <xdr:col>45</xdr:col>
      <xdr:colOff>177800</xdr:colOff>
      <xdr:row>85</xdr:row>
      <xdr:rowOff>69287</xdr:rowOff>
    </xdr:to>
    <xdr:cxnSp macro="">
      <xdr:nvCxnSpPr>
        <xdr:cNvPr id="369" name="直線コネクタ 368">
          <a:extLst>
            <a:ext uri="{FF2B5EF4-FFF2-40B4-BE49-F238E27FC236}">
              <a16:creationId xmlns:a16="http://schemas.microsoft.com/office/drawing/2014/main" id="{4E73FA35-73CD-4990-8907-18C4B63ACD3F}"/>
            </a:ext>
          </a:extLst>
        </xdr:cNvPr>
        <xdr:cNvCxnSpPr/>
      </xdr:nvCxnSpPr>
      <xdr:spPr>
        <a:xfrm flipV="1">
          <a:off x="7861300" y="1463959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22406</xdr:rowOff>
    </xdr:from>
    <xdr:to>
      <xdr:col>36</xdr:col>
      <xdr:colOff>165100</xdr:colOff>
      <xdr:row>85</xdr:row>
      <xdr:rowOff>124006</xdr:rowOff>
    </xdr:to>
    <xdr:sp macro="" textlink="">
      <xdr:nvSpPr>
        <xdr:cNvPr id="370" name="楕円 369">
          <a:extLst>
            <a:ext uri="{FF2B5EF4-FFF2-40B4-BE49-F238E27FC236}">
              <a16:creationId xmlns:a16="http://schemas.microsoft.com/office/drawing/2014/main" id="{464FC747-9511-4B4A-BD07-BC7676D4520F}"/>
            </a:ext>
          </a:extLst>
        </xdr:cNvPr>
        <xdr:cNvSpPr/>
      </xdr:nvSpPr>
      <xdr:spPr>
        <a:xfrm>
          <a:off x="6921500" y="145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69287</xdr:rowOff>
    </xdr:from>
    <xdr:to>
      <xdr:col>41</xdr:col>
      <xdr:colOff>50800</xdr:colOff>
      <xdr:row>85</xdr:row>
      <xdr:rowOff>73206</xdr:rowOff>
    </xdr:to>
    <xdr:cxnSp macro="">
      <xdr:nvCxnSpPr>
        <xdr:cNvPr id="371" name="直線コネクタ 370">
          <a:extLst>
            <a:ext uri="{FF2B5EF4-FFF2-40B4-BE49-F238E27FC236}">
              <a16:creationId xmlns:a16="http://schemas.microsoft.com/office/drawing/2014/main" id="{FFF950E2-EBDA-4F5C-B6D0-741AAAA52150}"/>
            </a:ext>
          </a:extLst>
        </xdr:cNvPr>
        <xdr:cNvCxnSpPr/>
      </xdr:nvCxnSpPr>
      <xdr:spPr>
        <a:xfrm flipV="1">
          <a:off x="6972300" y="1464253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F2B62080-4A9C-4FA0-97DF-A8542DB5E9DC}"/>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002F641E-D352-431E-B63D-E78203B2164D}"/>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65E7367F-510D-4E47-8553-5977CD1E87D2}"/>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76C5AE40-2A71-4962-AF90-4A7C332F199C}"/>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131553</xdr:rowOff>
    </xdr:from>
    <xdr:ext cx="469744" cy="259045"/>
    <xdr:sp macro="" textlink="">
      <xdr:nvSpPr>
        <xdr:cNvPr id="376" name="n_1mainValue【公営住宅】&#10;一人当たり面積">
          <a:extLst>
            <a:ext uri="{FF2B5EF4-FFF2-40B4-BE49-F238E27FC236}">
              <a16:creationId xmlns:a16="http://schemas.microsoft.com/office/drawing/2014/main" id="{24CDF649-7D3C-41C9-8580-6E59238E55F5}"/>
            </a:ext>
          </a:extLst>
        </xdr:cNvPr>
        <xdr:cNvSpPr txBox="1"/>
      </xdr:nvSpPr>
      <xdr:spPr>
        <a:xfrm>
          <a:off x="9391727" y="143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133675</xdr:rowOff>
    </xdr:from>
    <xdr:ext cx="469744" cy="259045"/>
    <xdr:sp macro="" textlink="">
      <xdr:nvSpPr>
        <xdr:cNvPr id="377" name="n_2mainValue【公営住宅】&#10;一人当たり面積">
          <a:extLst>
            <a:ext uri="{FF2B5EF4-FFF2-40B4-BE49-F238E27FC236}">
              <a16:creationId xmlns:a16="http://schemas.microsoft.com/office/drawing/2014/main" id="{B028E21C-57C6-44B1-8CC7-60AB656C84D2}"/>
            </a:ext>
          </a:extLst>
        </xdr:cNvPr>
        <xdr:cNvSpPr txBox="1"/>
      </xdr:nvSpPr>
      <xdr:spPr>
        <a:xfrm>
          <a:off x="8515427" y="143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136614</xdr:rowOff>
    </xdr:from>
    <xdr:ext cx="469744" cy="259045"/>
    <xdr:sp macro="" textlink="">
      <xdr:nvSpPr>
        <xdr:cNvPr id="378" name="n_3mainValue【公営住宅】&#10;一人当たり面積">
          <a:extLst>
            <a:ext uri="{FF2B5EF4-FFF2-40B4-BE49-F238E27FC236}">
              <a16:creationId xmlns:a16="http://schemas.microsoft.com/office/drawing/2014/main" id="{AF9FB8B1-A754-4B9B-B123-E87A1B7BC2AC}"/>
            </a:ext>
          </a:extLst>
        </xdr:cNvPr>
        <xdr:cNvSpPr txBox="1"/>
      </xdr:nvSpPr>
      <xdr:spPr>
        <a:xfrm>
          <a:off x="7626427" y="1436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140533</xdr:rowOff>
    </xdr:from>
    <xdr:ext cx="469744" cy="259045"/>
    <xdr:sp macro="" textlink="">
      <xdr:nvSpPr>
        <xdr:cNvPr id="379" name="n_4mainValue【公営住宅】&#10;一人当たり面積">
          <a:extLst>
            <a:ext uri="{FF2B5EF4-FFF2-40B4-BE49-F238E27FC236}">
              <a16:creationId xmlns:a16="http://schemas.microsoft.com/office/drawing/2014/main" id="{8D409C5E-AF90-42B9-A558-0FA3D19DFD27}"/>
            </a:ext>
          </a:extLst>
        </xdr:cNvPr>
        <xdr:cNvSpPr txBox="1"/>
      </xdr:nvSpPr>
      <xdr:spPr>
        <a:xfrm>
          <a:off x="6737427" y="1437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2F375A9-1F67-4A5B-92DD-935DE661B7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676B898-27D9-425A-9EE8-B69B247355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2D6D828-BEE5-407E-9196-1ED056012C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D65406C-7419-4BBD-8548-6198114345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6A3C063-F6CF-4A20-B590-86032745F4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F90BE4B-C031-4426-907B-ACB3ED4835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E812F3F-2B3C-447C-8471-400AEF444A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441DB79-F4C5-458F-B467-AC89583D778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BD3D305-12ED-4279-9F98-C45037F27A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09018F6-8E0F-4A7C-8ABF-BE0C23473D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6C9D74ED-3FCB-4B15-800D-30A3918821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D5E79ED0-5F54-4472-8090-F9AD588DE0B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793A08C-1444-4C98-9908-88AB8C485C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9861DE64-FBCE-44F6-948B-95FEA6D71C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93619D77-0F2A-44A3-8C33-074001C441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583E46F-E150-4C95-B7F5-A37ABC196D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47965696-3217-4F1F-9131-026C266380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2DF150FD-19B8-403D-BB01-020A03489D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A8DD0CE-FEAF-4D64-A8B3-F1D738D0B1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15B7A2A-F3B6-4710-8747-F251057819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4BF0C33B-311B-45BA-A247-E536DED3AE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B08301A-42F6-4389-AD27-50635E9BEF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852B516-D87A-41D6-9519-544390B3CC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29267C3-0BA2-4236-B162-DA338D9B71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4BF1835C-4150-4EF5-B7A2-50EC9E8C7A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111DED0D-3EC9-4DE8-89A8-F0173043B9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40CDD973-E96A-40AD-9869-332D8DB57D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25DE21B5-25AB-49D6-9BA7-D20F0291A3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999D7F6B-2459-4AD4-83BF-C1108F9DBBC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78BD20CC-CBC1-4E15-A9F6-7C1C96167CE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49D8B478-E544-4439-B4BB-65CB006300C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D0D76DF9-6FF7-44F3-ADA4-B2C065E87B7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E50F06AD-3841-41C1-80FE-DAE0FC6F8D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35EE16E4-D93E-4A0F-84AD-B1D11ADF419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DED7269D-0080-4053-A871-AE33D4A95A6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37FD1863-0597-4C18-8396-2D04BCD91B3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E1A60EC-70BD-4143-8347-63240248BC0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53D0E65-D9EC-4DF4-8848-D26717D2089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93D681FA-AB2B-4041-AC8E-5A98F6271A0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2F3C6F4-4538-4DEB-9E82-EDAFB4A40D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25E55961-895A-4E5D-AE38-25A88D4C8156}"/>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45C6C160-5B7E-4E82-AABC-D9F2BDC6CA6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E8A9DF31-A06F-4D4D-9F7B-8FB3407752B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12245364-7A8A-48FC-B20C-BC0B6B34BC74}"/>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BAC2A429-46FC-418F-8C9F-E15B19C3CECB}"/>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C2DD019-FE76-4B36-8F1A-A5E2865EB927}"/>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E7A792BC-E218-4ECE-BFA1-F9B5668EC69A}"/>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1D17315B-A784-4BA4-8ABB-DED00DA78026}"/>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51949703-29EE-48E7-9F9C-B15B9549B645}"/>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AD36527E-9D5F-4591-A41F-69780D905AA6}"/>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9BE24A18-9BDB-403D-99E5-FC0EA5E94019}"/>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106C86B-5FE5-4452-AE88-DB3768F3EB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E86D295-A8BB-413B-AF2C-DF8BB6AFF7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957C57-AFF1-46D3-A16A-5782F9DA2A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C27E415-887B-4199-8BE5-388FD9C8CC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CDD3B33-E4D5-4EDD-A2BF-27081E7DCD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6" name="楕円 435">
          <a:extLst>
            <a:ext uri="{FF2B5EF4-FFF2-40B4-BE49-F238E27FC236}">
              <a16:creationId xmlns:a16="http://schemas.microsoft.com/office/drawing/2014/main" id="{52FEF15D-A0CD-4DBC-809C-917E5B48DFE5}"/>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37" name="【認定こども園・幼稚園・保育所】&#10;有形固定資産減価償却率該当値テキスト">
          <a:extLst>
            <a:ext uri="{FF2B5EF4-FFF2-40B4-BE49-F238E27FC236}">
              <a16:creationId xmlns:a16="http://schemas.microsoft.com/office/drawing/2014/main" id="{B4E86531-DAFD-41D6-9004-EEA56B61D0E3}"/>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38" name="楕円 437">
          <a:extLst>
            <a:ext uri="{FF2B5EF4-FFF2-40B4-BE49-F238E27FC236}">
              <a16:creationId xmlns:a16="http://schemas.microsoft.com/office/drawing/2014/main" id="{7DE0A428-D07B-4B54-BBAE-5F98CAE0D5F1}"/>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39" name="直線コネクタ 438">
          <a:extLst>
            <a:ext uri="{FF2B5EF4-FFF2-40B4-BE49-F238E27FC236}">
              <a16:creationId xmlns:a16="http://schemas.microsoft.com/office/drawing/2014/main" id="{C3BA65FA-AEBC-40A5-8195-834D7444C91A}"/>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88265</xdr:rowOff>
    </xdr:from>
    <xdr:to>
      <xdr:col>76</xdr:col>
      <xdr:colOff>165100</xdr:colOff>
      <xdr:row>40</xdr:row>
      <xdr:rowOff>18415</xdr:rowOff>
    </xdr:to>
    <xdr:sp macro="" textlink="">
      <xdr:nvSpPr>
        <xdr:cNvPr id="440" name="楕円 439">
          <a:extLst>
            <a:ext uri="{FF2B5EF4-FFF2-40B4-BE49-F238E27FC236}">
              <a16:creationId xmlns:a16="http://schemas.microsoft.com/office/drawing/2014/main" id="{7D84A49D-E318-4458-B761-74377088D931}"/>
            </a:ext>
          </a:extLst>
        </xdr:cNvPr>
        <xdr:cNvSpPr/>
      </xdr:nvSpPr>
      <xdr:spPr>
        <a:xfrm>
          <a:off x="14541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139065</xdr:rowOff>
    </xdr:from>
    <xdr:to>
      <xdr:col>81</xdr:col>
      <xdr:colOff>50800</xdr:colOff>
      <xdr:row>42</xdr:row>
      <xdr:rowOff>38100</xdr:rowOff>
    </xdr:to>
    <xdr:cxnSp macro="">
      <xdr:nvCxnSpPr>
        <xdr:cNvPr id="441" name="直線コネクタ 440">
          <a:extLst>
            <a:ext uri="{FF2B5EF4-FFF2-40B4-BE49-F238E27FC236}">
              <a16:creationId xmlns:a16="http://schemas.microsoft.com/office/drawing/2014/main" id="{7644E365-032E-4B97-8AD6-C60A86E8AD05}"/>
            </a:ext>
          </a:extLst>
        </xdr:cNvPr>
        <xdr:cNvCxnSpPr/>
      </xdr:nvCxnSpPr>
      <xdr:spPr>
        <a:xfrm>
          <a:off x="14592300" y="6825615"/>
          <a:ext cx="88900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52070</xdr:rowOff>
    </xdr:from>
    <xdr:to>
      <xdr:col>72</xdr:col>
      <xdr:colOff>38100</xdr:colOff>
      <xdr:row>39</xdr:row>
      <xdr:rowOff>153670</xdr:rowOff>
    </xdr:to>
    <xdr:sp macro="" textlink="">
      <xdr:nvSpPr>
        <xdr:cNvPr id="442" name="楕円 441">
          <a:extLst>
            <a:ext uri="{FF2B5EF4-FFF2-40B4-BE49-F238E27FC236}">
              <a16:creationId xmlns:a16="http://schemas.microsoft.com/office/drawing/2014/main" id="{FAB17175-B920-462A-9198-3C9626660EB4}"/>
            </a:ext>
          </a:extLst>
        </xdr:cNvPr>
        <xdr:cNvSpPr/>
      </xdr:nvSpPr>
      <xdr:spPr>
        <a:xfrm>
          <a:off x="1365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102870</xdr:rowOff>
    </xdr:from>
    <xdr:to>
      <xdr:col>76</xdr:col>
      <xdr:colOff>114300</xdr:colOff>
      <xdr:row>39</xdr:row>
      <xdr:rowOff>139065</xdr:rowOff>
    </xdr:to>
    <xdr:cxnSp macro="">
      <xdr:nvCxnSpPr>
        <xdr:cNvPr id="443" name="直線コネクタ 442">
          <a:extLst>
            <a:ext uri="{FF2B5EF4-FFF2-40B4-BE49-F238E27FC236}">
              <a16:creationId xmlns:a16="http://schemas.microsoft.com/office/drawing/2014/main" id="{24905FC7-C370-41D4-A28A-5D05C5DAF5AD}"/>
            </a:ext>
          </a:extLst>
        </xdr:cNvPr>
        <xdr:cNvCxnSpPr/>
      </xdr:nvCxnSpPr>
      <xdr:spPr>
        <a:xfrm>
          <a:off x="13703300" y="67894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44" name="楕円 443">
          <a:extLst>
            <a:ext uri="{FF2B5EF4-FFF2-40B4-BE49-F238E27FC236}">
              <a16:creationId xmlns:a16="http://schemas.microsoft.com/office/drawing/2014/main" id="{E17C6881-576E-40CD-AA14-2EE0E588989E}"/>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102870</xdr:rowOff>
    </xdr:to>
    <xdr:cxnSp macro="">
      <xdr:nvCxnSpPr>
        <xdr:cNvPr id="445" name="直線コネクタ 444">
          <a:extLst>
            <a:ext uri="{FF2B5EF4-FFF2-40B4-BE49-F238E27FC236}">
              <a16:creationId xmlns:a16="http://schemas.microsoft.com/office/drawing/2014/main" id="{7D02E24B-61A3-490E-8AE5-5FB1EF7D3937}"/>
            </a:ext>
          </a:extLst>
        </xdr:cNvPr>
        <xdr:cNvCxnSpPr/>
      </xdr:nvCxnSpPr>
      <xdr:spPr>
        <a:xfrm>
          <a:off x="12814300" y="675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37E00730-08A6-453F-BCAD-36453A0D5E82}"/>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79ABBDC-846A-41CF-9E19-55C94E85186B}"/>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391FB6A7-67CF-4A84-8E7A-1BB75423BFD2}"/>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1C3CB65B-DFA7-47F9-884F-281378762DFD}"/>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50" name="n_1mainValue【認定こども園・幼稚園・保育所】&#10;有形固定資産減価償却率">
          <a:extLst>
            <a:ext uri="{FF2B5EF4-FFF2-40B4-BE49-F238E27FC236}">
              <a16:creationId xmlns:a16="http://schemas.microsoft.com/office/drawing/2014/main" id="{5A34B4C0-9304-4B60-8C15-4C03B9C83A19}"/>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9542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D39C050C-CFEF-4FE1-9B55-6F2A8DF93655}"/>
            </a:ext>
          </a:extLst>
        </xdr:cNvPr>
        <xdr:cNvSpPr txBox="1"/>
      </xdr:nvSpPr>
      <xdr:spPr>
        <a:xfrm>
          <a:off x="14389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144797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1692A4F1-14E4-470D-BA35-2B532453BCCA}"/>
            </a:ext>
          </a:extLst>
        </xdr:cNvPr>
        <xdr:cNvSpPr txBox="1"/>
      </xdr:nvSpPr>
      <xdr:spPr>
        <a:xfrm>
          <a:off x="13500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95501089-336A-48D9-8A7E-AF0321C7E396}"/>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F0148A3C-41F8-4E5E-BC7E-3D75FAE98B6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EA91DBB-8A85-42A5-8926-3A9F293064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83798B4-80F7-4739-A075-C3F07D749A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07183B9-BE2D-447C-BDBC-217CF7B122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A26FB63-14DB-4CEE-82AF-3F8227FF3D1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D6DC2C26-B636-4212-914C-7AB2911EBE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6FF8207-F13B-4F38-8E18-9432C1E5EE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1C4E1C1-6164-4170-AC6C-E8B81B2C410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540DDD84-0EB6-4F50-BB33-D982648B81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C2A3E1F-7510-4E16-AB3F-4DBB16688E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9EF0C5BB-D2FB-4CF2-9040-8BE4BF87795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82144C10-CFCE-4D91-813C-0BF3C2276D0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B2F444D1-5172-4089-A054-3F87523BE20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5E868C24-5BB4-4282-AF08-120390BE0A2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4A5B5246-348F-4D15-8AFF-463CBB89D51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53D4AA30-2BBA-4A88-8540-CAEDF2DA55C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E61DB0BE-3FC5-41DB-ABD7-4112CD0CD7C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F796EFCC-916A-4079-890D-0BF48A51A8B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3A991703-9BCC-4F77-90D8-9C3C7882D16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5563133B-362E-4BD2-8DFF-C84A12F5DAA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D05543D2-F884-4DC1-B0D2-9C87A53F644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6FFD0F46-6288-435E-8AFF-8EE1263CFF4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80066826-E4F6-4B41-9F0E-DBE7A22C2C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F324C072-B2C7-412A-8DE1-9589B0C6977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5DBEA73F-1BB8-4EC0-9804-0F7FB7A3CA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CD7A94DA-F8B8-4189-AAE7-197434749C92}"/>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822320DC-9D53-4611-AC4F-5D99E8873F45}"/>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D6C93694-96B7-495A-A811-7295A7F93FCB}"/>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65D90602-6370-482B-9FCE-68844DA0FD2E}"/>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29DEB35D-87C9-4989-9A46-08D2CFAA7257}"/>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378F117E-245A-4316-A7CF-3309952C16ED}"/>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7BF806D1-813B-49E6-902A-31BC163233E6}"/>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0FC32E2E-9BC0-46E0-BF30-79FE9707AF9D}"/>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AAFE3F53-4E68-44C2-9663-60AB1B15D811}"/>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42D70D62-35CC-44C7-9F8B-DC2E2CB0285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14B2833E-4F72-4880-A6EB-ED8E558ECDAD}"/>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7A225F9-55B4-4E53-9F0D-729E9EA913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1EC0CCD-56B4-4BA0-82B9-32F3489759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961E766-7346-403C-8BB2-42D917A68F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7B51533-C4CC-44AC-B02A-314D272FBA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F69E293-B045-4292-88E1-54C5D6049C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30299</xdr:rowOff>
    </xdr:from>
    <xdr:to>
      <xdr:col>116</xdr:col>
      <xdr:colOff>114300</xdr:colOff>
      <xdr:row>41</xdr:row>
      <xdr:rowOff>131899</xdr:rowOff>
    </xdr:to>
    <xdr:sp macro="" textlink="">
      <xdr:nvSpPr>
        <xdr:cNvPr id="495" name="楕円 494">
          <a:extLst>
            <a:ext uri="{FF2B5EF4-FFF2-40B4-BE49-F238E27FC236}">
              <a16:creationId xmlns:a16="http://schemas.microsoft.com/office/drawing/2014/main" id="{E3AFB49C-93C1-411F-A660-640077EDACC7}"/>
            </a:ext>
          </a:extLst>
        </xdr:cNvPr>
        <xdr:cNvSpPr/>
      </xdr:nvSpPr>
      <xdr:spPr>
        <a:xfrm>
          <a:off x="22110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116676</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A3ED768D-C64C-45B0-886A-981673DA297D}"/>
            </a:ext>
          </a:extLst>
        </xdr:cNvPr>
        <xdr:cNvSpPr txBox="1"/>
      </xdr:nvSpPr>
      <xdr:spPr>
        <a:xfrm>
          <a:off x="22199600" y="697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30299</xdr:rowOff>
    </xdr:from>
    <xdr:to>
      <xdr:col>112</xdr:col>
      <xdr:colOff>38100</xdr:colOff>
      <xdr:row>41</xdr:row>
      <xdr:rowOff>131899</xdr:rowOff>
    </xdr:to>
    <xdr:sp macro="" textlink="">
      <xdr:nvSpPr>
        <xdr:cNvPr id="497" name="楕円 496">
          <a:extLst>
            <a:ext uri="{FF2B5EF4-FFF2-40B4-BE49-F238E27FC236}">
              <a16:creationId xmlns:a16="http://schemas.microsoft.com/office/drawing/2014/main" id="{A2F9FD15-7C7A-451A-B6B2-1DE3EFAA3FF5}"/>
            </a:ext>
          </a:extLst>
        </xdr:cNvPr>
        <xdr:cNvSpPr/>
      </xdr:nvSpPr>
      <xdr:spPr>
        <a:xfrm>
          <a:off x="21272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81099</xdr:rowOff>
    </xdr:from>
    <xdr:to>
      <xdr:col>116</xdr:col>
      <xdr:colOff>63500</xdr:colOff>
      <xdr:row>41</xdr:row>
      <xdr:rowOff>81099</xdr:rowOff>
    </xdr:to>
    <xdr:cxnSp macro="">
      <xdr:nvCxnSpPr>
        <xdr:cNvPr id="498" name="直線コネクタ 497">
          <a:extLst>
            <a:ext uri="{FF2B5EF4-FFF2-40B4-BE49-F238E27FC236}">
              <a16:creationId xmlns:a16="http://schemas.microsoft.com/office/drawing/2014/main" id="{A3BA1C92-D6DB-4696-8CA5-8A9A4F46E2D5}"/>
            </a:ext>
          </a:extLst>
        </xdr:cNvPr>
        <xdr:cNvCxnSpPr/>
      </xdr:nvCxnSpPr>
      <xdr:spPr>
        <a:xfrm>
          <a:off x="21323300" y="71105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154396</xdr:rowOff>
    </xdr:from>
    <xdr:to>
      <xdr:col>107</xdr:col>
      <xdr:colOff>101600</xdr:colOff>
      <xdr:row>40</xdr:row>
      <xdr:rowOff>84546</xdr:rowOff>
    </xdr:to>
    <xdr:sp macro="" textlink="">
      <xdr:nvSpPr>
        <xdr:cNvPr id="499" name="楕円 498">
          <a:extLst>
            <a:ext uri="{FF2B5EF4-FFF2-40B4-BE49-F238E27FC236}">
              <a16:creationId xmlns:a16="http://schemas.microsoft.com/office/drawing/2014/main" id="{6D94A4F8-4385-43C3-8A48-E390C79DAD86}"/>
            </a:ext>
          </a:extLst>
        </xdr:cNvPr>
        <xdr:cNvSpPr/>
      </xdr:nvSpPr>
      <xdr:spPr>
        <a:xfrm>
          <a:off x="20383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33746</xdr:rowOff>
    </xdr:from>
    <xdr:to>
      <xdr:col>111</xdr:col>
      <xdr:colOff>177800</xdr:colOff>
      <xdr:row>41</xdr:row>
      <xdr:rowOff>81099</xdr:rowOff>
    </xdr:to>
    <xdr:cxnSp macro="">
      <xdr:nvCxnSpPr>
        <xdr:cNvPr id="500" name="直線コネクタ 499">
          <a:extLst>
            <a:ext uri="{FF2B5EF4-FFF2-40B4-BE49-F238E27FC236}">
              <a16:creationId xmlns:a16="http://schemas.microsoft.com/office/drawing/2014/main" id="{000BA0A3-F7EE-4FAE-B189-A143949E2E95}"/>
            </a:ext>
          </a:extLst>
        </xdr:cNvPr>
        <xdr:cNvCxnSpPr/>
      </xdr:nvCxnSpPr>
      <xdr:spPr>
        <a:xfrm>
          <a:off x="20434300" y="6891746"/>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157662</xdr:rowOff>
    </xdr:from>
    <xdr:to>
      <xdr:col>102</xdr:col>
      <xdr:colOff>165100</xdr:colOff>
      <xdr:row>40</xdr:row>
      <xdr:rowOff>87812</xdr:rowOff>
    </xdr:to>
    <xdr:sp macro="" textlink="">
      <xdr:nvSpPr>
        <xdr:cNvPr id="501" name="楕円 500">
          <a:extLst>
            <a:ext uri="{FF2B5EF4-FFF2-40B4-BE49-F238E27FC236}">
              <a16:creationId xmlns:a16="http://schemas.microsoft.com/office/drawing/2014/main" id="{0A9A88DE-23D2-4F04-9F44-0CC5148A9C7C}"/>
            </a:ext>
          </a:extLst>
        </xdr:cNvPr>
        <xdr:cNvSpPr/>
      </xdr:nvSpPr>
      <xdr:spPr>
        <a:xfrm>
          <a:off x="19494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33746</xdr:rowOff>
    </xdr:from>
    <xdr:to>
      <xdr:col>107</xdr:col>
      <xdr:colOff>50800</xdr:colOff>
      <xdr:row>40</xdr:row>
      <xdr:rowOff>37012</xdr:rowOff>
    </xdr:to>
    <xdr:cxnSp macro="">
      <xdr:nvCxnSpPr>
        <xdr:cNvPr id="502" name="直線コネクタ 501">
          <a:extLst>
            <a:ext uri="{FF2B5EF4-FFF2-40B4-BE49-F238E27FC236}">
              <a16:creationId xmlns:a16="http://schemas.microsoft.com/office/drawing/2014/main" id="{4D67BDE1-B90D-4D5A-864E-9227B3F0C9E1}"/>
            </a:ext>
          </a:extLst>
        </xdr:cNvPr>
        <xdr:cNvCxnSpPr/>
      </xdr:nvCxnSpPr>
      <xdr:spPr>
        <a:xfrm flipV="1">
          <a:off x="19545300" y="68917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164193</xdr:rowOff>
    </xdr:from>
    <xdr:to>
      <xdr:col>98</xdr:col>
      <xdr:colOff>38100</xdr:colOff>
      <xdr:row>40</xdr:row>
      <xdr:rowOff>94343</xdr:rowOff>
    </xdr:to>
    <xdr:sp macro="" textlink="">
      <xdr:nvSpPr>
        <xdr:cNvPr id="503" name="楕円 502">
          <a:extLst>
            <a:ext uri="{FF2B5EF4-FFF2-40B4-BE49-F238E27FC236}">
              <a16:creationId xmlns:a16="http://schemas.microsoft.com/office/drawing/2014/main" id="{C259C88A-BD80-4351-B0EE-2C703C8CFE58}"/>
            </a:ext>
          </a:extLst>
        </xdr:cNvPr>
        <xdr:cNvSpPr/>
      </xdr:nvSpPr>
      <xdr:spPr>
        <a:xfrm>
          <a:off x="18605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37012</xdr:rowOff>
    </xdr:from>
    <xdr:to>
      <xdr:col>102</xdr:col>
      <xdr:colOff>114300</xdr:colOff>
      <xdr:row>40</xdr:row>
      <xdr:rowOff>43543</xdr:rowOff>
    </xdr:to>
    <xdr:cxnSp macro="">
      <xdr:nvCxnSpPr>
        <xdr:cNvPr id="504" name="直線コネクタ 503">
          <a:extLst>
            <a:ext uri="{FF2B5EF4-FFF2-40B4-BE49-F238E27FC236}">
              <a16:creationId xmlns:a16="http://schemas.microsoft.com/office/drawing/2014/main" id="{D049B30B-2F2C-4A4B-8613-544BA7C9357E}"/>
            </a:ext>
          </a:extLst>
        </xdr:cNvPr>
        <xdr:cNvCxnSpPr/>
      </xdr:nvCxnSpPr>
      <xdr:spPr>
        <a:xfrm flipV="1">
          <a:off x="18656300" y="689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89948187-A4B7-41E1-81C3-EB3C69093DC9}"/>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EBB7AEB6-EFED-4688-91A1-43D881B3A7C1}"/>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AE4A22E7-7CCD-4363-A9B9-3040E2C83897}"/>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7C698187-ADBE-49E7-8A3D-63F2E585E9B5}"/>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123026</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61B7F042-7E4F-4481-82E0-4A667993383D}"/>
            </a:ext>
          </a:extLst>
        </xdr:cNvPr>
        <xdr:cNvSpPr txBox="1"/>
      </xdr:nvSpPr>
      <xdr:spPr>
        <a:xfrm>
          <a:off x="210757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75673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DE5149C7-8161-4309-A43A-539F2C25C9C9}"/>
            </a:ext>
          </a:extLst>
        </xdr:cNvPr>
        <xdr:cNvSpPr txBox="1"/>
      </xdr:nvSpPr>
      <xdr:spPr>
        <a:xfrm>
          <a:off x="20199427"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78939</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5F12A6A3-2774-4664-BDE3-E6869302B72F}"/>
            </a:ext>
          </a:extLst>
        </xdr:cNvPr>
        <xdr:cNvSpPr txBox="1"/>
      </xdr:nvSpPr>
      <xdr:spPr>
        <a:xfrm>
          <a:off x="193104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85470</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B2D1A525-FDAF-41B0-BE59-2A85D091F50C}"/>
            </a:ext>
          </a:extLst>
        </xdr:cNvPr>
        <xdr:cNvSpPr txBox="1"/>
      </xdr:nvSpPr>
      <xdr:spPr>
        <a:xfrm>
          <a:off x="18421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451A5636-53E4-4E32-B460-758D046444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F0C3AADE-8653-49E7-A990-95C9F26F98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9F7A378C-01A2-4F24-B01B-98795816C6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8AB628E9-48CC-49EB-8F43-400EC36CCF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5B800532-7A79-4710-8D4F-3DE7D2AB4F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4774031E-3C50-4922-8E1E-1FF0174C61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6E73A431-BB6F-4B4A-90B3-412DA3F6EB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626299E9-4DC3-4792-A37D-9CE0837369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319C63C-F067-420A-A1C8-383F4849CB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2D5167A1-119D-4F1A-B95A-BBE34DE261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C810262F-7C70-4437-B908-0B683166C9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4" name="直線コネクタ 523">
          <a:extLst>
            <a:ext uri="{FF2B5EF4-FFF2-40B4-BE49-F238E27FC236}">
              <a16:creationId xmlns:a16="http://schemas.microsoft.com/office/drawing/2014/main" id="{BAE77310-7DBC-46EE-A9E0-87841D735D7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5" name="テキスト ボックス 524">
          <a:extLst>
            <a:ext uri="{FF2B5EF4-FFF2-40B4-BE49-F238E27FC236}">
              <a16:creationId xmlns:a16="http://schemas.microsoft.com/office/drawing/2014/main" id="{5A3DBA89-AD9F-45DF-BC04-95A08E5DE83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6" name="直線コネクタ 525">
          <a:extLst>
            <a:ext uri="{FF2B5EF4-FFF2-40B4-BE49-F238E27FC236}">
              <a16:creationId xmlns:a16="http://schemas.microsoft.com/office/drawing/2014/main" id="{0C9FF475-B65C-4D78-BCBC-759B58CBFEE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7" name="テキスト ボックス 526">
          <a:extLst>
            <a:ext uri="{FF2B5EF4-FFF2-40B4-BE49-F238E27FC236}">
              <a16:creationId xmlns:a16="http://schemas.microsoft.com/office/drawing/2014/main" id="{384D19A4-A9BF-4145-A807-5DC8E91F418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8" name="直線コネクタ 527">
          <a:extLst>
            <a:ext uri="{FF2B5EF4-FFF2-40B4-BE49-F238E27FC236}">
              <a16:creationId xmlns:a16="http://schemas.microsoft.com/office/drawing/2014/main" id="{74849DE6-8FDB-4949-919C-DFF8FF8740E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9" name="テキスト ボックス 528">
          <a:extLst>
            <a:ext uri="{FF2B5EF4-FFF2-40B4-BE49-F238E27FC236}">
              <a16:creationId xmlns:a16="http://schemas.microsoft.com/office/drawing/2014/main" id="{BA4DE685-025D-413F-8B41-AD776ED0D71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0" name="直線コネクタ 529">
          <a:extLst>
            <a:ext uri="{FF2B5EF4-FFF2-40B4-BE49-F238E27FC236}">
              <a16:creationId xmlns:a16="http://schemas.microsoft.com/office/drawing/2014/main" id="{18224FE1-29E0-47E8-97F5-101151F472B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1" name="テキスト ボックス 530">
          <a:extLst>
            <a:ext uri="{FF2B5EF4-FFF2-40B4-BE49-F238E27FC236}">
              <a16:creationId xmlns:a16="http://schemas.microsoft.com/office/drawing/2014/main" id="{7443216E-7C4E-47EF-8899-F68FE11B25C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9A4FC2B0-3E13-4BB1-8D10-C8F8C05E2A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a:extLst>
            <a:ext uri="{FF2B5EF4-FFF2-40B4-BE49-F238E27FC236}">
              <a16:creationId xmlns:a16="http://schemas.microsoft.com/office/drawing/2014/main" id="{FD1A77A4-BD41-47EB-8F9E-61252A9D4F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BE6C5964-7B07-4740-9E63-F0BD434904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116586</xdr:rowOff>
    </xdr:from>
    <xdr:to>
      <xdr:col>85</xdr:col>
      <xdr:colOff>126364</xdr:colOff>
      <xdr:row>62</xdr:row>
      <xdr:rowOff>0</xdr:rowOff>
    </xdr:to>
    <xdr:cxnSp macro="">
      <xdr:nvCxnSpPr>
        <xdr:cNvPr id="535" name="直線コネクタ 534">
          <a:extLst>
            <a:ext uri="{FF2B5EF4-FFF2-40B4-BE49-F238E27FC236}">
              <a16:creationId xmlns:a16="http://schemas.microsoft.com/office/drawing/2014/main" id="{7419628E-2CC7-4A94-A9C3-C2C92BE9355A}"/>
            </a:ext>
          </a:extLst>
        </xdr:cNvPr>
        <xdr:cNvCxnSpPr/>
      </xdr:nvCxnSpPr>
      <xdr:spPr>
        <a:xfrm flipV="1">
          <a:off x="16318864" y="95463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3827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6B887F8-E1F9-4228-9390-D46E68871A78}"/>
            </a:ext>
          </a:extLst>
        </xdr:cNvPr>
        <xdr:cNvSpPr txBox="1"/>
      </xdr:nvSpPr>
      <xdr:spPr>
        <a:xfrm>
          <a:off x="16357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0</xdr:rowOff>
    </xdr:from>
    <xdr:to>
      <xdr:col>86</xdr:col>
      <xdr:colOff>25400</xdr:colOff>
      <xdr:row>62</xdr:row>
      <xdr:rowOff>0</xdr:rowOff>
    </xdr:to>
    <xdr:cxnSp macro="">
      <xdr:nvCxnSpPr>
        <xdr:cNvPr id="537" name="直線コネクタ 536">
          <a:extLst>
            <a:ext uri="{FF2B5EF4-FFF2-40B4-BE49-F238E27FC236}">
              <a16:creationId xmlns:a16="http://schemas.microsoft.com/office/drawing/2014/main" id="{D31BFDA5-4E62-4F03-A338-58CF3D4CC138}"/>
            </a:ext>
          </a:extLst>
        </xdr:cNvPr>
        <xdr:cNvCxnSpPr/>
      </xdr:nvCxnSpPr>
      <xdr:spPr>
        <a:xfrm>
          <a:off x="162306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63263</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2BA3D04-D50E-4FC3-AADC-85E7D46B316F}"/>
            </a:ext>
          </a:extLst>
        </xdr:cNvPr>
        <xdr:cNvSpPr txBox="1"/>
      </xdr:nvSpPr>
      <xdr:spPr>
        <a:xfrm>
          <a:off x="16357600" y="932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116586</xdr:rowOff>
    </xdr:from>
    <xdr:to>
      <xdr:col>86</xdr:col>
      <xdr:colOff>25400</xdr:colOff>
      <xdr:row>55</xdr:row>
      <xdr:rowOff>116586</xdr:rowOff>
    </xdr:to>
    <xdr:cxnSp macro="">
      <xdr:nvCxnSpPr>
        <xdr:cNvPr id="539" name="直線コネクタ 538">
          <a:extLst>
            <a:ext uri="{FF2B5EF4-FFF2-40B4-BE49-F238E27FC236}">
              <a16:creationId xmlns:a16="http://schemas.microsoft.com/office/drawing/2014/main" id="{2AE9A627-DB09-43F6-A785-C4DECA9CB4F0}"/>
            </a:ext>
          </a:extLst>
        </xdr:cNvPr>
        <xdr:cNvCxnSpPr/>
      </xdr:nvCxnSpPr>
      <xdr:spPr>
        <a:xfrm>
          <a:off x="16230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3871D03B-C5FE-44A1-A4BE-6CE155D7F5C6}"/>
            </a:ext>
          </a:extLst>
        </xdr:cNvPr>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41" name="フローチャート: 判断 540">
          <a:extLst>
            <a:ext uri="{FF2B5EF4-FFF2-40B4-BE49-F238E27FC236}">
              <a16:creationId xmlns:a16="http://schemas.microsoft.com/office/drawing/2014/main" id="{7DAAC1BA-3AF5-49F2-A928-D931743DCF96}"/>
            </a:ext>
          </a:extLst>
        </xdr:cNvPr>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141224</xdr:rowOff>
    </xdr:from>
    <xdr:to>
      <xdr:col>81</xdr:col>
      <xdr:colOff>101600</xdr:colOff>
      <xdr:row>59</xdr:row>
      <xdr:rowOff>71374</xdr:rowOff>
    </xdr:to>
    <xdr:sp macro="" textlink="">
      <xdr:nvSpPr>
        <xdr:cNvPr id="542" name="フローチャート: 判断 541">
          <a:extLst>
            <a:ext uri="{FF2B5EF4-FFF2-40B4-BE49-F238E27FC236}">
              <a16:creationId xmlns:a16="http://schemas.microsoft.com/office/drawing/2014/main" id="{73B50407-7D3C-4C5D-9D94-4335AF3FC7AA}"/>
            </a:ext>
          </a:extLst>
        </xdr:cNvPr>
        <xdr:cNvSpPr/>
      </xdr:nvSpPr>
      <xdr:spPr>
        <a:xfrm>
          <a:off x="15430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113792</xdr:rowOff>
    </xdr:from>
    <xdr:to>
      <xdr:col>76</xdr:col>
      <xdr:colOff>165100</xdr:colOff>
      <xdr:row>59</xdr:row>
      <xdr:rowOff>43942</xdr:rowOff>
    </xdr:to>
    <xdr:sp macro="" textlink="">
      <xdr:nvSpPr>
        <xdr:cNvPr id="543" name="フローチャート: 判断 542">
          <a:extLst>
            <a:ext uri="{FF2B5EF4-FFF2-40B4-BE49-F238E27FC236}">
              <a16:creationId xmlns:a16="http://schemas.microsoft.com/office/drawing/2014/main" id="{D81FF84A-2CE4-42D9-8AAE-0EE2B528F325}"/>
            </a:ext>
          </a:extLst>
        </xdr:cNvPr>
        <xdr:cNvSpPr/>
      </xdr:nvSpPr>
      <xdr:spPr>
        <a:xfrm>
          <a:off x="14541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106934</xdr:rowOff>
    </xdr:from>
    <xdr:to>
      <xdr:col>72</xdr:col>
      <xdr:colOff>38100</xdr:colOff>
      <xdr:row>59</xdr:row>
      <xdr:rowOff>37084</xdr:rowOff>
    </xdr:to>
    <xdr:sp macro="" textlink="">
      <xdr:nvSpPr>
        <xdr:cNvPr id="544" name="フローチャート: 判断 543">
          <a:extLst>
            <a:ext uri="{FF2B5EF4-FFF2-40B4-BE49-F238E27FC236}">
              <a16:creationId xmlns:a16="http://schemas.microsoft.com/office/drawing/2014/main" id="{76B955E2-D6D5-42A0-86D9-B0882721FBC4}"/>
            </a:ext>
          </a:extLst>
        </xdr:cNvPr>
        <xdr:cNvSpPr/>
      </xdr:nvSpPr>
      <xdr:spPr>
        <a:xfrm>
          <a:off x="13652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138938</xdr:rowOff>
    </xdr:from>
    <xdr:to>
      <xdr:col>67</xdr:col>
      <xdr:colOff>101600</xdr:colOff>
      <xdr:row>59</xdr:row>
      <xdr:rowOff>69088</xdr:rowOff>
    </xdr:to>
    <xdr:sp macro="" textlink="">
      <xdr:nvSpPr>
        <xdr:cNvPr id="545" name="フローチャート: 判断 544">
          <a:extLst>
            <a:ext uri="{FF2B5EF4-FFF2-40B4-BE49-F238E27FC236}">
              <a16:creationId xmlns:a16="http://schemas.microsoft.com/office/drawing/2014/main" id="{FF78A9A8-667F-4C0D-8F60-04F5B01D4205}"/>
            </a:ext>
          </a:extLst>
        </xdr:cNvPr>
        <xdr:cNvSpPr/>
      </xdr:nvSpPr>
      <xdr:spPr>
        <a:xfrm>
          <a:off x="12763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1691543-4CB1-4A26-9667-89E61E0351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032456A-1908-4E6A-A5A7-9DEBE812F5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43CE475-BE98-4AFD-B19E-002D2B2A8C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BFF9089-7E81-449B-9C8E-AD10227513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FB83A66-38AA-492C-A70B-CB4FD7B3CE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111506</xdr:rowOff>
    </xdr:from>
    <xdr:to>
      <xdr:col>85</xdr:col>
      <xdr:colOff>177800</xdr:colOff>
      <xdr:row>59</xdr:row>
      <xdr:rowOff>41656</xdr:rowOff>
    </xdr:to>
    <xdr:sp macro="" textlink="">
      <xdr:nvSpPr>
        <xdr:cNvPr id="551" name="楕円 550">
          <a:extLst>
            <a:ext uri="{FF2B5EF4-FFF2-40B4-BE49-F238E27FC236}">
              <a16:creationId xmlns:a16="http://schemas.microsoft.com/office/drawing/2014/main" id="{FC9DAD41-87FB-4887-B2B4-E425C0E4DD35}"/>
            </a:ext>
          </a:extLst>
        </xdr:cNvPr>
        <xdr:cNvSpPr/>
      </xdr:nvSpPr>
      <xdr:spPr>
        <a:xfrm>
          <a:off x="162687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134383</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9062FB0E-6063-4574-BFAD-85FCE427D1A4}"/>
            </a:ext>
          </a:extLst>
        </xdr:cNvPr>
        <xdr:cNvSpPr txBox="1"/>
      </xdr:nvSpPr>
      <xdr:spPr>
        <a:xfrm>
          <a:off x="16357600" y="990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134366</xdr:rowOff>
    </xdr:from>
    <xdr:to>
      <xdr:col>81</xdr:col>
      <xdr:colOff>101600</xdr:colOff>
      <xdr:row>58</xdr:row>
      <xdr:rowOff>64516</xdr:rowOff>
    </xdr:to>
    <xdr:sp macro="" textlink="">
      <xdr:nvSpPr>
        <xdr:cNvPr id="553" name="楕円 552">
          <a:extLst>
            <a:ext uri="{FF2B5EF4-FFF2-40B4-BE49-F238E27FC236}">
              <a16:creationId xmlns:a16="http://schemas.microsoft.com/office/drawing/2014/main" id="{9FA109FE-D089-4682-ABF6-3210D1ADA384}"/>
            </a:ext>
          </a:extLst>
        </xdr:cNvPr>
        <xdr:cNvSpPr/>
      </xdr:nvSpPr>
      <xdr:spPr>
        <a:xfrm>
          <a:off x="15430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xdr:rowOff>
    </xdr:from>
    <xdr:to>
      <xdr:col>85</xdr:col>
      <xdr:colOff>127000</xdr:colOff>
      <xdr:row>58</xdr:row>
      <xdr:rowOff>162306</xdr:rowOff>
    </xdr:to>
    <xdr:cxnSp macro="">
      <xdr:nvCxnSpPr>
        <xdr:cNvPr id="554" name="直線コネクタ 553">
          <a:extLst>
            <a:ext uri="{FF2B5EF4-FFF2-40B4-BE49-F238E27FC236}">
              <a16:creationId xmlns:a16="http://schemas.microsoft.com/office/drawing/2014/main" id="{BD67068F-14F3-42FF-A28D-9FABD7322EC9}"/>
            </a:ext>
          </a:extLst>
        </xdr:cNvPr>
        <xdr:cNvCxnSpPr/>
      </xdr:nvCxnSpPr>
      <xdr:spPr>
        <a:xfrm>
          <a:off x="15481300" y="9957816"/>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157226</xdr:rowOff>
    </xdr:from>
    <xdr:to>
      <xdr:col>76</xdr:col>
      <xdr:colOff>165100</xdr:colOff>
      <xdr:row>58</xdr:row>
      <xdr:rowOff>87376</xdr:rowOff>
    </xdr:to>
    <xdr:sp macro="" textlink="">
      <xdr:nvSpPr>
        <xdr:cNvPr id="555" name="楕円 554">
          <a:extLst>
            <a:ext uri="{FF2B5EF4-FFF2-40B4-BE49-F238E27FC236}">
              <a16:creationId xmlns:a16="http://schemas.microsoft.com/office/drawing/2014/main" id="{D82E65FF-857F-454E-B733-5EDD6EB2B1E6}"/>
            </a:ext>
          </a:extLst>
        </xdr:cNvPr>
        <xdr:cNvSpPr/>
      </xdr:nvSpPr>
      <xdr:spPr>
        <a:xfrm>
          <a:off x="14541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xdr:rowOff>
    </xdr:from>
    <xdr:to>
      <xdr:col>81</xdr:col>
      <xdr:colOff>50800</xdr:colOff>
      <xdr:row>58</xdr:row>
      <xdr:rowOff>36576</xdr:rowOff>
    </xdr:to>
    <xdr:cxnSp macro="">
      <xdr:nvCxnSpPr>
        <xdr:cNvPr id="556" name="直線コネクタ 555">
          <a:extLst>
            <a:ext uri="{FF2B5EF4-FFF2-40B4-BE49-F238E27FC236}">
              <a16:creationId xmlns:a16="http://schemas.microsoft.com/office/drawing/2014/main" id="{6E786BCB-B48B-473A-8FB0-E12A56CDC196}"/>
            </a:ext>
          </a:extLst>
        </xdr:cNvPr>
        <xdr:cNvCxnSpPr/>
      </xdr:nvCxnSpPr>
      <xdr:spPr>
        <a:xfrm flipV="1">
          <a:off x="14592300" y="99578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77216</xdr:rowOff>
    </xdr:from>
    <xdr:to>
      <xdr:col>72</xdr:col>
      <xdr:colOff>38100</xdr:colOff>
      <xdr:row>61</xdr:row>
      <xdr:rowOff>7366</xdr:rowOff>
    </xdr:to>
    <xdr:sp macro="" textlink="">
      <xdr:nvSpPr>
        <xdr:cNvPr id="557" name="楕円 556">
          <a:extLst>
            <a:ext uri="{FF2B5EF4-FFF2-40B4-BE49-F238E27FC236}">
              <a16:creationId xmlns:a16="http://schemas.microsoft.com/office/drawing/2014/main" id="{C5B50F36-A279-4D30-A8E7-B0AD907FFBC2}"/>
            </a:ext>
          </a:extLst>
        </xdr:cNvPr>
        <xdr:cNvSpPr/>
      </xdr:nvSpPr>
      <xdr:spPr>
        <a:xfrm>
          <a:off x="13652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36576</xdr:rowOff>
    </xdr:from>
    <xdr:to>
      <xdr:col>76</xdr:col>
      <xdr:colOff>114300</xdr:colOff>
      <xdr:row>60</xdr:row>
      <xdr:rowOff>128016</xdr:rowOff>
    </xdr:to>
    <xdr:cxnSp macro="">
      <xdr:nvCxnSpPr>
        <xdr:cNvPr id="558" name="直線コネクタ 557">
          <a:extLst>
            <a:ext uri="{FF2B5EF4-FFF2-40B4-BE49-F238E27FC236}">
              <a16:creationId xmlns:a16="http://schemas.microsoft.com/office/drawing/2014/main" id="{9C502016-B7AE-48DC-9EEC-FEB2880417C8}"/>
            </a:ext>
          </a:extLst>
        </xdr:cNvPr>
        <xdr:cNvCxnSpPr/>
      </xdr:nvCxnSpPr>
      <xdr:spPr>
        <a:xfrm flipV="1">
          <a:off x="13703300" y="998067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65786</xdr:rowOff>
    </xdr:from>
    <xdr:to>
      <xdr:col>67</xdr:col>
      <xdr:colOff>101600</xdr:colOff>
      <xdr:row>62</xdr:row>
      <xdr:rowOff>167386</xdr:rowOff>
    </xdr:to>
    <xdr:sp macro="" textlink="">
      <xdr:nvSpPr>
        <xdr:cNvPr id="559" name="楕円 558">
          <a:extLst>
            <a:ext uri="{FF2B5EF4-FFF2-40B4-BE49-F238E27FC236}">
              <a16:creationId xmlns:a16="http://schemas.microsoft.com/office/drawing/2014/main" id="{107428FF-F465-4FE8-9317-76EEF4DEAF1B}"/>
            </a:ext>
          </a:extLst>
        </xdr:cNvPr>
        <xdr:cNvSpPr/>
      </xdr:nvSpPr>
      <xdr:spPr>
        <a:xfrm>
          <a:off x="12763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128016</xdr:rowOff>
    </xdr:from>
    <xdr:to>
      <xdr:col>71</xdr:col>
      <xdr:colOff>177800</xdr:colOff>
      <xdr:row>62</xdr:row>
      <xdr:rowOff>116586</xdr:rowOff>
    </xdr:to>
    <xdr:cxnSp macro="">
      <xdr:nvCxnSpPr>
        <xdr:cNvPr id="560" name="直線コネクタ 559">
          <a:extLst>
            <a:ext uri="{FF2B5EF4-FFF2-40B4-BE49-F238E27FC236}">
              <a16:creationId xmlns:a16="http://schemas.microsoft.com/office/drawing/2014/main" id="{51D7935D-0B7B-4593-84A1-FB22F7C8A91B}"/>
            </a:ext>
          </a:extLst>
        </xdr:cNvPr>
        <xdr:cNvCxnSpPr/>
      </xdr:nvCxnSpPr>
      <xdr:spPr>
        <a:xfrm flipV="1">
          <a:off x="12814300" y="10415016"/>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62501</xdr:rowOff>
    </xdr:from>
    <xdr:ext cx="405111" cy="259045"/>
    <xdr:sp macro="" textlink="">
      <xdr:nvSpPr>
        <xdr:cNvPr id="561" name="n_1aveValue【学校施設】&#10;有形固定資産減価償却率">
          <a:extLst>
            <a:ext uri="{FF2B5EF4-FFF2-40B4-BE49-F238E27FC236}">
              <a16:creationId xmlns:a16="http://schemas.microsoft.com/office/drawing/2014/main" id="{B91D4EE6-2681-4274-9C8F-40A37D0542D4}"/>
            </a:ext>
          </a:extLst>
        </xdr:cNvPr>
        <xdr:cNvSpPr txBox="1"/>
      </xdr:nvSpPr>
      <xdr:spPr>
        <a:xfrm>
          <a:off x="152660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35069</xdr:rowOff>
    </xdr:from>
    <xdr:ext cx="405111" cy="259045"/>
    <xdr:sp macro="" textlink="">
      <xdr:nvSpPr>
        <xdr:cNvPr id="562" name="n_2aveValue【学校施設】&#10;有形固定資産減価償却率">
          <a:extLst>
            <a:ext uri="{FF2B5EF4-FFF2-40B4-BE49-F238E27FC236}">
              <a16:creationId xmlns:a16="http://schemas.microsoft.com/office/drawing/2014/main" id="{4090498C-075C-405D-8246-E99B97C20616}"/>
            </a:ext>
          </a:extLst>
        </xdr:cNvPr>
        <xdr:cNvSpPr txBox="1"/>
      </xdr:nvSpPr>
      <xdr:spPr>
        <a:xfrm>
          <a:off x="143897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53611</xdr:rowOff>
    </xdr:from>
    <xdr:ext cx="405111" cy="259045"/>
    <xdr:sp macro="" textlink="">
      <xdr:nvSpPr>
        <xdr:cNvPr id="563" name="n_3aveValue【学校施設】&#10;有形固定資産減価償却率">
          <a:extLst>
            <a:ext uri="{FF2B5EF4-FFF2-40B4-BE49-F238E27FC236}">
              <a16:creationId xmlns:a16="http://schemas.microsoft.com/office/drawing/2014/main" id="{48F18D78-E66A-4D0B-A0AF-08B49E3B48A0}"/>
            </a:ext>
          </a:extLst>
        </xdr:cNvPr>
        <xdr:cNvSpPr txBox="1"/>
      </xdr:nvSpPr>
      <xdr:spPr>
        <a:xfrm>
          <a:off x="13500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85615</xdr:rowOff>
    </xdr:from>
    <xdr:ext cx="405111" cy="259045"/>
    <xdr:sp macro="" textlink="">
      <xdr:nvSpPr>
        <xdr:cNvPr id="564" name="n_4aveValue【学校施設】&#10;有形固定資産減価償却率">
          <a:extLst>
            <a:ext uri="{FF2B5EF4-FFF2-40B4-BE49-F238E27FC236}">
              <a16:creationId xmlns:a16="http://schemas.microsoft.com/office/drawing/2014/main" id="{CC6A2DB5-9125-49FC-8CF9-87520CDB824E}"/>
            </a:ext>
          </a:extLst>
        </xdr:cNvPr>
        <xdr:cNvSpPr txBox="1"/>
      </xdr:nvSpPr>
      <xdr:spPr>
        <a:xfrm>
          <a:off x="12611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81043</xdr:rowOff>
    </xdr:from>
    <xdr:ext cx="405111" cy="259045"/>
    <xdr:sp macro="" textlink="">
      <xdr:nvSpPr>
        <xdr:cNvPr id="565" name="n_1mainValue【学校施設】&#10;有形固定資産減価償却率">
          <a:extLst>
            <a:ext uri="{FF2B5EF4-FFF2-40B4-BE49-F238E27FC236}">
              <a16:creationId xmlns:a16="http://schemas.microsoft.com/office/drawing/2014/main" id="{C02B0DE0-98CC-44FA-917F-53706A60D53F}"/>
            </a:ext>
          </a:extLst>
        </xdr:cNvPr>
        <xdr:cNvSpPr txBox="1"/>
      </xdr:nvSpPr>
      <xdr:spPr>
        <a:xfrm>
          <a:off x="152660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103903</xdr:rowOff>
    </xdr:from>
    <xdr:ext cx="405111" cy="259045"/>
    <xdr:sp macro="" textlink="">
      <xdr:nvSpPr>
        <xdr:cNvPr id="566" name="n_2mainValue【学校施設】&#10;有形固定資産減価償却率">
          <a:extLst>
            <a:ext uri="{FF2B5EF4-FFF2-40B4-BE49-F238E27FC236}">
              <a16:creationId xmlns:a16="http://schemas.microsoft.com/office/drawing/2014/main" id="{C8533B52-14EC-4BB6-B4E7-47FAF9206AAE}"/>
            </a:ext>
          </a:extLst>
        </xdr:cNvPr>
        <xdr:cNvSpPr txBox="1"/>
      </xdr:nvSpPr>
      <xdr:spPr>
        <a:xfrm>
          <a:off x="143897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567" name="n_3mainValue【学校施設】&#10;有形固定資産減価償却率">
          <a:extLst>
            <a:ext uri="{FF2B5EF4-FFF2-40B4-BE49-F238E27FC236}">
              <a16:creationId xmlns:a16="http://schemas.microsoft.com/office/drawing/2014/main" id="{DBE9A1DD-BF2A-4728-9B53-D92664E68A51}"/>
            </a:ext>
          </a:extLst>
        </xdr:cNvPr>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158513</xdr:rowOff>
    </xdr:from>
    <xdr:ext cx="405111" cy="259045"/>
    <xdr:sp macro="" textlink="">
      <xdr:nvSpPr>
        <xdr:cNvPr id="568" name="n_4mainValue【学校施設】&#10;有形固定資産減価償却率">
          <a:extLst>
            <a:ext uri="{FF2B5EF4-FFF2-40B4-BE49-F238E27FC236}">
              <a16:creationId xmlns:a16="http://schemas.microsoft.com/office/drawing/2014/main" id="{366AD860-CA28-4CC9-83B4-0983A577AECE}"/>
            </a:ext>
          </a:extLst>
        </xdr:cNvPr>
        <xdr:cNvSpPr txBox="1"/>
      </xdr:nvSpPr>
      <xdr:spPr>
        <a:xfrm>
          <a:off x="12611744" y="1078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C2FDCFA-EFE4-4695-9FD6-1A6A4AD74E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49F5FE7-D627-4D4D-93E4-3FD7FCA82A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76BD83B-0CDE-461F-A64C-3FD11B3DA7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F05AD44-EF28-4203-83AA-8CE2CD5FE4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E8A0F15B-7CF1-46D7-A646-64C83A6A10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F3227AD-58C5-4887-8786-B972FC6594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B73A42BC-8904-4B24-88D4-1297B32D5C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091136D-6472-41D3-A471-5105D7BF0F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890AF943-0557-4CB8-B2FE-2B631F65DF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72C715A-505B-40C6-BB4B-8E6A4D9DA1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8DCF2E7B-5955-4B79-8453-0B9AA595D94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23D827FA-FB86-4027-ACE5-5849F0D54BD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B6959197-D02C-47E2-A171-F46CC5013B6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D89A34C9-027D-45AC-B28B-4D37C308B76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773A15FA-8B3A-43C3-BE00-489CB1A78D3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BF3AE9AC-C869-41F1-B65D-4980B8532D4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4D1762C7-5747-4D40-B93E-75A110D2870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F516C56E-2974-4FC5-BCDE-261FB82C08C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B8F4B400-5A2A-45A3-8476-2E451486E98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7CDD5678-F9BD-4518-B41E-EF79F1393C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557D1058-8F7A-4952-A217-B56FB7A3951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C0E83B0A-BE77-459E-BA11-BAC76A8D8A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CB24A528-B816-49F1-8A6F-9D168937A7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829A8182-CE6C-40A0-9C7B-A3D767568C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3" name="直線コネクタ 592">
          <a:extLst>
            <a:ext uri="{FF2B5EF4-FFF2-40B4-BE49-F238E27FC236}">
              <a16:creationId xmlns:a16="http://schemas.microsoft.com/office/drawing/2014/main" id="{1B6DDC97-C503-4034-A39C-A4C125440217}"/>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4" name="【学校施設】&#10;一人当たり面積最小値テキスト">
          <a:extLst>
            <a:ext uri="{FF2B5EF4-FFF2-40B4-BE49-F238E27FC236}">
              <a16:creationId xmlns:a16="http://schemas.microsoft.com/office/drawing/2014/main" id="{ADA49156-D4F4-4924-BC40-EE324B3040DB}"/>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5" name="直線コネクタ 594">
          <a:extLst>
            <a:ext uri="{FF2B5EF4-FFF2-40B4-BE49-F238E27FC236}">
              <a16:creationId xmlns:a16="http://schemas.microsoft.com/office/drawing/2014/main" id="{DCA92443-8825-4EA1-A149-955DE41AADEC}"/>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596" name="【学校施設】&#10;一人当たり面積最大値テキスト">
          <a:extLst>
            <a:ext uri="{FF2B5EF4-FFF2-40B4-BE49-F238E27FC236}">
              <a16:creationId xmlns:a16="http://schemas.microsoft.com/office/drawing/2014/main" id="{A058B16A-4A62-45CB-896B-C24CA3036C1C}"/>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97" name="直線コネクタ 596">
          <a:extLst>
            <a:ext uri="{FF2B5EF4-FFF2-40B4-BE49-F238E27FC236}">
              <a16:creationId xmlns:a16="http://schemas.microsoft.com/office/drawing/2014/main" id="{36F2A4BD-32DA-4BF4-A8DB-46AE5006DD9B}"/>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98" name="【学校施設】&#10;一人当たり面積平均値テキスト">
          <a:extLst>
            <a:ext uri="{FF2B5EF4-FFF2-40B4-BE49-F238E27FC236}">
              <a16:creationId xmlns:a16="http://schemas.microsoft.com/office/drawing/2014/main" id="{5E111B18-881F-469D-B094-7EF9559BF855}"/>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99" name="フローチャート: 判断 598">
          <a:extLst>
            <a:ext uri="{FF2B5EF4-FFF2-40B4-BE49-F238E27FC236}">
              <a16:creationId xmlns:a16="http://schemas.microsoft.com/office/drawing/2014/main" id="{EBE6FF6D-2E5E-4E88-8203-5F8FEDF4F42E}"/>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0" name="フローチャート: 判断 599">
          <a:extLst>
            <a:ext uri="{FF2B5EF4-FFF2-40B4-BE49-F238E27FC236}">
              <a16:creationId xmlns:a16="http://schemas.microsoft.com/office/drawing/2014/main" id="{337B9EA7-8069-4E18-BA2D-742CE71FF7D9}"/>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1" name="フローチャート: 判断 600">
          <a:extLst>
            <a:ext uri="{FF2B5EF4-FFF2-40B4-BE49-F238E27FC236}">
              <a16:creationId xmlns:a16="http://schemas.microsoft.com/office/drawing/2014/main" id="{BA1F7D05-C3B6-4484-B2B6-7A03EC2A0E8B}"/>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2" name="フローチャート: 判断 601">
          <a:extLst>
            <a:ext uri="{FF2B5EF4-FFF2-40B4-BE49-F238E27FC236}">
              <a16:creationId xmlns:a16="http://schemas.microsoft.com/office/drawing/2014/main" id="{6C3C543C-A0A9-4F72-8B68-C601235D736C}"/>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3" name="フローチャート: 判断 602">
          <a:extLst>
            <a:ext uri="{FF2B5EF4-FFF2-40B4-BE49-F238E27FC236}">
              <a16:creationId xmlns:a16="http://schemas.microsoft.com/office/drawing/2014/main" id="{EC60075A-C4F1-429F-A88B-3662EFB43FAD}"/>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582AA68-6498-4667-AD71-28524029FE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F444683-4F0E-4BC4-AC2D-8EB1E631ED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FD795FA-C7B0-4B25-A42F-D3BD058D90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091042F-27E7-48D1-BE18-30348423B6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5431FDD-577E-4D7D-A8DF-B848488EB7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143129</xdr:rowOff>
    </xdr:from>
    <xdr:to>
      <xdr:col>116</xdr:col>
      <xdr:colOff>114300</xdr:colOff>
      <xdr:row>61</xdr:row>
      <xdr:rowOff>73279</xdr:rowOff>
    </xdr:to>
    <xdr:sp macro="" textlink="">
      <xdr:nvSpPr>
        <xdr:cNvPr id="609" name="楕円 608">
          <a:extLst>
            <a:ext uri="{FF2B5EF4-FFF2-40B4-BE49-F238E27FC236}">
              <a16:creationId xmlns:a16="http://schemas.microsoft.com/office/drawing/2014/main" id="{7125A460-C30E-446E-9A0C-4C8953E1819A}"/>
            </a:ext>
          </a:extLst>
        </xdr:cNvPr>
        <xdr:cNvSpPr/>
      </xdr:nvSpPr>
      <xdr:spPr>
        <a:xfrm>
          <a:off x="22110700" y="104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166006</xdr:rowOff>
    </xdr:from>
    <xdr:ext cx="469744" cy="259045"/>
    <xdr:sp macro="" textlink="">
      <xdr:nvSpPr>
        <xdr:cNvPr id="610" name="【学校施設】&#10;一人当たり面積該当値テキスト">
          <a:extLst>
            <a:ext uri="{FF2B5EF4-FFF2-40B4-BE49-F238E27FC236}">
              <a16:creationId xmlns:a16="http://schemas.microsoft.com/office/drawing/2014/main" id="{EA117A28-3EB2-44F5-ADD2-CCA279958FFE}"/>
            </a:ext>
          </a:extLst>
        </xdr:cNvPr>
        <xdr:cNvSpPr txBox="1"/>
      </xdr:nvSpPr>
      <xdr:spPr>
        <a:xfrm>
          <a:off x="22199600" y="102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111125</xdr:rowOff>
    </xdr:from>
    <xdr:to>
      <xdr:col>112</xdr:col>
      <xdr:colOff>38100</xdr:colOff>
      <xdr:row>63</xdr:row>
      <xdr:rowOff>41275</xdr:rowOff>
    </xdr:to>
    <xdr:sp macro="" textlink="">
      <xdr:nvSpPr>
        <xdr:cNvPr id="611" name="楕円 610">
          <a:extLst>
            <a:ext uri="{FF2B5EF4-FFF2-40B4-BE49-F238E27FC236}">
              <a16:creationId xmlns:a16="http://schemas.microsoft.com/office/drawing/2014/main" id="{92262EDB-7BA0-439D-B123-A6BA04516BC4}"/>
            </a:ext>
          </a:extLst>
        </xdr:cNvPr>
        <xdr:cNvSpPr/>
      </xdr:nvSpPr>
      <xdr:spPr>
        <a:xfrm>
          <a:off x="21272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22479</xdr:rowOff>
    </xdr:from>
    <xdr:to>
      <xdr:col>116</xdr:col>
      <xdr:colOff>63500</xdr:colOff>
      <xdr:row>62</xdr:row>
      <xdr:rowOff>161925</xdr:rowOff>
    </xdr:to>
    <xdr:cxnSp macro="">
      <xdr:nvCxnSpPr>
        <xdr:cNvPr id="612" name="直線コネクタ 611">
          <a:extLst>
            <a:ext uri="{FF2B5EF4-FFF2-40B4-BE49-F238E27FC236}">
              <a16:creationId xmlns:a16="http://schemas.microsoft.com/office/drawing/2014/main" id="{C8343156-0FF0-4955-8979-A78432C26FB8}"/>
            </a:ext>
          </a:extLst>
        </xdr:cNvPr>
        <xdr:cNvCxnSpPr/>
      </xdr:nvCxnSpPr>
      <xdr:spPr>
        <a:xfrm flipV="1">
          <a:off x="21323300" y="10480929"/>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113030</xdr:rowOff>
    </xdr:from>
    <xdr:to>
      <xdr:col>107</xdr:col>
      <xdr:colOff>101600</xdr:colOff>
      <xdr:row>63</xdr:row>
      <xdr:rowOff>43180</xdr:rowOff>
    </xdr:to>
    <xdr:sp macro="" textlink="">
      <xdr:nvSpPr>
        <xdr:cNvPr id="613" name="楕円 612">
          <a:extLst>
            <a:ext uri="{FF2B5EF4-FFF2-40B4-BE49-F238E27FC236}">
              <a16:creationId xmlns:a16="http://schemas.microsoft.com/office/drawing/2014/main" id="{D667CCA2-23CE-4891-8A75-F4D04CD0CEC3}"/>
            </a:ext>
          </a:extLst>
        </xdr:cNvPr>
        <xdr:cNvSpPr/>
      </xdr:nvSpPr>
      <xdr:spPr>
        <a:xfrm>
          <a:off x="20383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161925</xdr:rowOff>
    </xdr:from>
    <xdr:to>
      <xdr:col>111</xdr:col>
      <xdr:colOff>177800</xdr:colOff>
      <xdr:row>62</xdr:row>
      <xdr:rowOff>163830</xdr:rowOff>
    </xdr:to>
    <xdr:cxnSp macro="">
      <xdr:nvCxnSpPr>
        <xdr:cNvPr id="614" name="直線コネクタ 613">
          <a:extLst>
            <a:ext uri="{FF2B5EF4-FFF2-40B4-BE49-F238E27FC236}">
              <a16:creationId xmlns:a16="http://schemas.microsoft.com/office/drawing/2014/main" id="{5887DC05-C00C-497E-9C2B-19E86DB67679}"/>
            </a:ext>
          </a:extLst>
        </xdr:cNvPr>
        <xdr:cNvCxnSpPr/>
      </xdr:nvCxnSpPr>
      <xdr:spPr>
        <a:xfrm flipV="1">
          <a:off x="20434300" y="107918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615" name="楕円 614">
          <a:extLst>
            <a:ext uri="{FF2B5EF4-FFF2-40B4-BE49-F238E27FC236}">
              <a16:creationId xmlns:a16="http://schemas.microsoft.com/office/drawing/2014/main" id="{63A1C7FF-DCFF-45D4-BAF2-E5862FCE3F3F}"/>
            </a:ext>
          </a:extLst>
        </xdr:cNvPr>
        <xdr:cNvSpPr/>
      </xdr:nvSpPr>
      <xdr:spPr>
        <a:xfrm>
          <a:off x="19494500" y="106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84963</xdr:rowOff>
    </xdr:from>
    <xdr:to>
      <xdr:col>107</xdr:col>
      <xdr:colOff>50800</xdr:colOff>
      <xdr:row>62</xdr:row>
      <xdr:rowOff>163830</xdr:rowOff>
    </xdr:to>
    <xdr:cxnSp macro="">
      <xdr:nvCxnSpPr>
        <xdr:cNvPr id="616" name="直線コネクタ 615">
          <a:extLst>
            <a:ext uri="{FF2B5EF4-FFF2-40B4-BE49-F238E27FC236}">
              <a16:creationId xmlns:a16="http://schemas.microsoft.com/office/drawing/2014/main" id="{4DEC92BE-C0F3-48C0-B03A-84ED27C9FDD2}"/>
            </a:ext>
          </a:extLst>
        </xdr:cNvPr>
        <xdr:cNvCxnSpPr/>
      </xdr:nvCxnSpPr>
      <xdr:spPr>
        <a:xfrm>
          <a:off x="19545300" y="10714863"/>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17" name="楕円 616">
          <a:extLst>
            <a:ext uri="{FF2B5EF4-FFF2-40B4-BE49-F238E27FC236}">
              <a16:creationId xmlns:a16="http://schemas.microsoft.com/office/drawing/2014/main" id="{C425D174-AE83-465B-A470-5521791693E6}"/>
            </a:ext>
          </a:extLst>
        </xdr:cNvPr>
        <xdr:cNvSpPr/>
      </xdr:nvSpPr>
      <xdr:spPr>
        <a:xfrm>
          <a:off x="18605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84963</xdr:rowOff>
    </xdr:from>
    <xdr:to>
      <xdr:col>102</xdr:col>
      <xdr:colOff>114300</xdr:colOff>
      <xdr:row>62</xdr:row>
      <xdr:rowOff>95250</xdr:rowOff>
    </xdr:to>
    <xdr:cxnSp macro="">
      <xdr:nvCxnSpPr>
        <xdr:cNvPr id="618" name="直線コネクタ 617">
          <a:extLst>
            <a:ext uri="{FF2B5EF4-FFF2-40B4-BE49-F238E27FC236}">
              <a16:creationId xmlns:a16="http://schemas.microsoft.com/office/drawing/2014/main" id="{E509C192-CE2C-472D-BE6A-0D2096CB08D6}"/>
            </a:ext>
          </a:extLst>
        </xdr:cNvPr>
        <xdr:cNvCxnSpPr/>
      </xdr:nvCxnSpPr>
      <xdr:spPr>
        <a:xfrm flipV="1">
          <a:off x="18656300" y="1071486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19" name="n_1aveValue【学校施設】&#10;一人当たり面積">
          <a:extLst>
            <a:ext uri="{FF2B5EF4-FFF2-40B4-BE49-F238E27FC236}">
              <a16:creationId xmlns:a16="http://schemas.microsoft.com/office/drawing/2014/main" id="{2ECCB67A-89D4-4AF5-B90B-B72D420B986E}"/>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0" name="n_2aveValue【学校施設】&#10;一人当たり面積">
          <a:extLst>
            <a:ext uri="{FF2B5EF4-FFF2-40B4-BE49-F238E27FC236}">
              <a16:creationId xmlns:a16="http://schemas.microsoft.com/office/drawing/2014/main" id="{E3EF0745-3E06-4A45-80DF-027E7190D619}"/>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1" name="n_3aveValue【学校施設】&#10;一人当たり面積">
          <a:extLst>
            <a:ext uri="{FF2B5EF4-FFF2-40B4-BE49-F238E27FC236}">
              <a16:creationId xmlns:a16="http://schemas.microsoft.com/office/drawing/2014/main" id="{B8461AC1-6FCF-44B3-86C3-80690D8838DC}"/>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2" name="n_4aveValue【学校施設】&#10;一人当たり面積">
          <a:extLst>
            <a:ext uri="{FF2B5EF4-FFF2-40B4-BE49-F238E27FC236}">
              <a16:creationId xmlns:a16="http://schemas.microsoft.com/office/drawing/2014/main" id="{DE3A40B4-D061-40DA-8AC1-F17EABCCF22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32402</xdr:rowOff>
    </xdr:from>
    <xdr:ext cx="469744" cy="259045"/>
    <xdr:sp macro="" textlink="">
      <xdr:nvSpPr>
        <xdr:cNvPr id="623" name="n_1mainValue【学校施設】&#10;一人当たり面積">
          <a:extLst>
            <a:ext uri="{FF2B5EF4-FFF2-40B4-BE49-F238E27FC236}">
              <a16:creationId xmlns:a16="http://schemas.microsoft.com/office/drawing/2014/main" id="{775BA567-9482-46B5-9C7E-F4F0CA19803B}"/>
            </a:ext>
          </a:extLst>
        </xdr:cNvPr>
        <xdr:cNvSpPr txBox="1"/>
      </xdr:nvSpPr>
      <xdr:spPr>
        <a:xfrm>
          <a:off x="21075727"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34307</xdr:rowOff>
    </xdr:from>
    <xdr:ext cx="469744" cy="259045"/>
    <xdr:sp macro="" textlink="">
      <xdr:nvSpPr>
        <xdr:cNvPr id="624" name="n_2mainValue【学校施設】&#10;一人当たり面積">
          <a:extLst>
            <a:ext uri="{FF2B5EF4-FFF2-40B4-BE49-F238E27FC236}">
              <a16:creationId xmlns:a16="http://schemas.microsoft.com/office/drawing/2014/main" id="{B46A0B82-D36C-4813-B7FF-89505F317548}"/>
            </a:ext>
          </a:extLst>
        </xdr:cNvPr>
        <xdr:cNvSpPr txBox="1"/>
      </xdr:nvSpPr>
      <xdr:spPr>
        <a:xfrm>
          <a:off x="20199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25" name="n_3mainValue【学校施設】&#10;一人当たり面積">
          <a:extLst>
            <a:ext uri="{FF2B5EF4-FFF2-40B4-BE49-F238E27FC236}">
              <a16:creationId xmlns:a16="http://schemas.microsoft.com/office/drawing/2014/main" id="{904B5C78-1F62-4B26-95FF-A6CB1C6DEE83}"/>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626" name="n_4mainValue【学校施設】&#10;一人当たり面積">
          <a:extLst>
            <a:ext uri="{FF2B5EF4-FFF2-40B4-BE49-F238E27FC236}">
              <a16:creationId xmlns:a16="http://schemas.microsoft.com/office/drawing/2014/main" id="{406CA28F-4A63-4BFA-BEAE-96334A10DED2}"/>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9FA449C-54BC-4323-89E6-E5A3609C0D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7BB7E069-995E-4FDC-88EB-4D13CA04AE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4BBDDBD2-8415-459F-BBCF-69C2A5E021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983C000-FFB5-4988-AFDA-F4CA5387B7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42AD31C0-8F69-47EB-8D59-E8DC0548CD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3991E1E8-42D1-423F-AF9F-6830B4FE0F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A3A71E03-34AD-43DA-8861-786037BF24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7C9FD60-20AA-4F6B-8049-22BB1432DF9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2A2D90F5-BA37-4CE6-9DE1-C990A0ADAE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8199B1E5-08B2-4E68-8263-BCCE3DD9A4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0DFB5C0B-27F2-468E-A56E-05586796A0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4750E83A-FC0C-4289-86EC-37F7ADAE94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A87CFE67-9EBB-4148-9192-C6F3E1E314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0A48B8C0-9228-4791-A541-7CCB62AABD9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8E6D825C-1C7A-4358-ACDF-B83FDDD54A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17C49C82-5BEF-4E1A-8914-89C6A4F1E34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1CF56601-C68A-4657-95B2-4A59410DCE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A05DF54A-E299-4DFA-89AC-75B13C300C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6E5F4899-0AB7-4F87-9505-B771099123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8181FB6F-EFC2-4915-BCE1-B90591570E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86548E76-B88A-4CC6-85BC-73EDE0FAD1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E69C65B6-5940-4F97-8E8F-312D18785C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6EED5BA3-CD59-479D-94A9-073F14D588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E399672-F325-47D4-80C5-34DBC13B20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9F3E9E0C-D627-447F-8555-2EBFED2A67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2B4CCFC4-6A80-4E50-A73F-65D99718B3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94AB5F14-0141-4999-A71D-7E6341F172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85495D4B-9B2F-4688-9D3B-D77BC0E8E7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29B6EDAD-05E7-41E9-8D4B-63C20A2CAA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4383D00D-5FB7-4921-9406-2ED17820F14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69D00FD7-8026-4EE8-BEF5-3A29CEF9D27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77B02860-8381-428D-98AC-9A88AA5EF4F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2A144283-6196-4A1E-A96E-368B0B1A114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6E94B17A-0162-4786-935A-3769FFDA39D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A3CF95B6-8ECD-4A44-9D40-FD47694494A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4BBE3F48-83D7-418A-87AF-FD97392ED03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7CDB8499-D24E-460E-9DD7-44014A3816F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AE668C5E-452E-4FAB-9A43-F26B87E536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9D173A18-58F5-4AA2-A38A-C5D57702315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B0205861-711F-45FA-9C92-19D75E1A4D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9017AEBF-73F9-4D1D-B83C-BAF18E73280D}"/>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2931E546-42CF-467C-955F-A98E56F1B3C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2374E441-AE14-46BC-8C45-F88B346A84E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0" name="【公民館】&#10;有形固定資産減価償却率最大値テキスト">
          <a:extLst>
            <a:ext uri="{FF2B5EF4-FFF2-40B4-BE49-F238E27FC236}">
              <a16:creationId xmlns:a16="http://schemas.microsoft.com/office/drawing/2014/main" id="{AD9BEB46-1CDC-4F17-8062-7707A5F3B3BA}"/>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1" name="直線コネクタ 670">
          <a:extLst>
            <a:ext uri="{FF2B5EF4-FFF2-40B4-BE49-F238E27FC236}">
              <a16:creationId xmlns:a16="http://schemas.microsoft.com/office/drawing/2014/main" id="{FB1329C0-B045-41E0-930E-5A58FB4F9A23}"/>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2" name="【公民館】&#10;有形固定資産減価償却率平均値テキスト">
          <a:extLst>
            <a:ext uri="{FF2B5EF4-FFF2-40B4-BE49-F238E27FC236}">
              <a16:creationId xmlns:a16="http://schemas.microsoft.com/office/drawing/2014/main" id="{68E66EB4-0AE3-44D4-BCAF-9CAF196ED301}"/>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3" name="フローチャート: 判断 672">
          <a:extLst>
            <a:ext uri="{FF2B5EF4-FFF2-40B4-BE49-F238E27FC236}">
              <a16:creationId xmlns:a16="http://schemas.microsoft.com/office/drawing/2014/main" id="{2C28A05E-73AA-448B-85AF-FAE3676408E4}"/>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4" name="フローチャート: 判断 673">
          <a:extLst>
            <a:ext uri="{FF2B5EF4-FFF2-40B4-BE49-F238E27FC236}">
              <a16:creationId xmlns:a16="http://schemas.microsoft.com/office/drawing/2014/main" id="{19F89B04-353A-40D0-B23C-4342B7E2290E}"/>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5" name="フローチャート: 判断 674">
          <a:extLst>
            <a:ext uri="{FF2B5EF4-FFF2-40B4-BE49-F238E27FC236}">
              <a16:creationId xmlns:a16="http://schemas.microsoft.com/office/drawing/2014/main" id="{8483E86F-6726-4CD5-ABC4-D142946F1AF9}"/>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76" name="フローチャート: 判断 675">
          <a:extLst>
            <a:ext uri="{FF2B5EF4-FFF2-40B4-BE49-F238E27FC236}">
              <a16:creationId xmlns:a16="http://schemas.microsoft.com/office/drawing/2014/main" id="{828A8047-1405-43BF-AAF2-B05B05DA4324}"/>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77" name="フローチャート: 判断 676">
          <a:extLst>
            <a:ext uri="{FF2B5EF4-FFF2-40B4-BE49-F238E27FC236}">
              <a16:creationId xmlns:a16="http://schemas.microsoft.com/office/drawing/2014/main" id="{D013986A-A4E8-4004-BDDF-DBF449A4373A}"/>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A953D95-B251-4C93-971E-1E828073AF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BE54E27-AEBD-4EEA-8D10-0215F80DDC7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0DB026A-47ED-4925-A214-F7963781DB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CE11C19-EAED-4B6D-BE63-F47A4A7CEC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CAE4348-F8B6-48F9-B58E-A60577C68B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83" name="楕円 682">
          <a:extLst>
            <a:ext uri="{FF2B5EF4-FFF2-40B4-BE49-F238E27FC236}">
              <a16:creationId xmlns:a16="http://schemas.microsoft.com/office/drawing/2014/main" id="{D970ADBE-87FB-4353-BC92-A9CD100E37C0}"/>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84" name="【公民館】&#10;有形固定資産減価償却率該当値テキスト">
          <a:extLst>
            <a:ext uri="{FF2B5EF4-FFF2-40B4-BE49-F238E27FC236}">
              <a16:creationId xmlns:a16="http://schemas.microsoft.com/office/drawing/2014/main" id="{3AB93E06-A0EE-48E7-B73D-08BCA3BCF298}"/>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85" name="楕円 684">
          <a:extLst>
            <a:ext uri="{FF2B5EF4-FFF2-40B4-BE49-F238E27FC236}">
              <a16:creationId xmlns:a16="http://schemas.microsoft.com/office/drawing/2014/main" id="{946596B3-D929-44F8-9090-BCD2BDE5F720}"/>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86" name="直線コネクタ 685">
          <a:extLst>
            <a:ext uri="{FF2B5EF4-FFF2-40B4-BE49-F238E27FC236}">
              <a16:creationId xmlns:a16="http://schemas.microsoft.com/office/drawing/2014/main" id="{DA164532-18CF-4E5F-B68E-8AD612CCD979}"/>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87" name="楕円 686">
          <a:extLst>
            <a:ext uri="{FF2B5EF4-FFF2-40B4-BE49-F238E27FC236}">
              <a16:creationId xmlns:a16="http://schemas.microsoft.com/office/drawing/2014/main" id="{35E7BF19-D93B-4D9F-83C0-B2F7A7633F82}"/>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88" name="直線コネクタ 687">
          <a:extLst>
            <a:ext uri="{FF2B5EF4-FFF2-40B4-BE49-F238E27FC236}">
              <a16:creationId xmlns:a16="http://schemas.microsoft.com/office/drawing/2014/main" id="{5FBB87B8-9236-4E7C-905B-A029B4FEA121}"/>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89" name="楕円 688">
          <a:extLst>
            <a:ext uri="{FF2B5EF4-FFF2-40B4-BE49-F238E27FC236}">
              <a16:creationId xmlns:a16="http://schemas.microsoft.com/office/drawing/2014/main" id="{E8E2A66D-1250-4C6F-8C39-02BDA7E52E28}"/>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90" name="直線コネクタ 689">
          <a:extLst>
            <a:ext uri="{FF2B5EF4-FFF2-40B4-BE49-F238E27FC236}">
              <a16:creationId xmlns:a16="http://schemas.microsoft.com/office/drawing/2014/main" id="{002D3BD3-94DF-4FF7-9127-A7A471AE89FB}"/>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91" name="楕円 690">
          <a:extLst>
            <a:ext uri="{FF2B5EF4-FFF2-40B4-BE49-F238E27FC236}">
              <a16:creationId xmlns:a16="http://schemas.microsoft.com/office/drawing/2014/main" id="{CC8C20F8-B9BA-4952-A682-D070D238815B}"/>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92" name="直線コネクタ 691">
          <a:extLst>
            <a:ext uri="{FF2B5EF4-FFF2-40B4-BE49-F238E27FC236}">
              <a16:creationId xmlns:a16="http://schemas.microsoft.com/office/drawing/2014/main" id="{04974326-BCBC-4717-A32F-88C07BAE6381}"/>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3" name="n_1aveValue【公民館】&#10;有形固定資産減価償却率">
          <a:extLst>
            <a:ext uri="{FF2B5EF4-FFF2-40B4-BE49-F238E27FC236}">
              <a16:creationId xmlns:a16="http://schemas.microsoft.com/office/drawing/2014/main" id="{53D03CB2-325E-404B-9812-8F0F14CE856D}"/>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4" name="n_2aveValue【公民館】&#10;有形固定資産減価償却率">
          <a:extLst>
            <a:ext uri="{FF2B5EF4-FFF2-40B4-BE49-F238E27FC236}">
              <a16:creationId xmlns:a16="http://schemas.microsoft.com/office/drawing/2014/main" id="{653727DC-D861-42D0-B95F-CF7D0F3D8362}"/>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5" name="n_3aveValue【公民館】&#10;有形固定資産減価償却率">
          <a:extLst>
            <a:ext uri="{FF2B5EF4-FFF2-40B4-BE49-F238E27FC236}">
              <a16:creationId xmlns:a16="http://schemas.microsoft.com/office/drawing/2014/main" id="{8AABE02D-AE04-410B-8570-5529E85EAD8C}"/>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696" name="n_4aveValue【公民館】&#10;有形固定資産減価償却率">
          <a:extLst>
            <a:ext uri="{FF2B5EF4-FFF2-40B4-BE49-F238E27FC236}">
              <a16:creationId xmlns:a16="http://schemas.microsoft.com/office/drawing/2014/main" id="{94CE38FA-DF25-4085-81C9-C48F18376F94}"/>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97" name="n_1mainValue【公民館】&#10;有形固定資産減価償却率">
          <a:extLst>
            <a:ext uri="{FF2B5EF4-FFF2-40B4-BE49-F238E27FC236}">
              <a16:creationId xmlns:a16="http://schemas.microsoft.com/office/drawing/2014/main" id="{0FE20871-E076-4AFD-B123-E54D86AAD08B}"/>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98" name="n_2mainValue【公民館】&#10;有形固定資産減価償却率">
          <a:extLst>
            <a:ext uri="{FF2B5EF4-FFF2-40B4-BE49-F238E27FC236}">
              <a16:creationId xmlns:a16="http://schemas.microsoft.com/office/drawing/2014/main" id="{5DFF7E84-3B55-42AA-A668-78C1A85D745F}"/>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99" name="n_3mainValue【公民館】&#10;有形固定資産減価償却率">
          <a:extLst>
            <a:ext uri="{FF2B5EF4-FFF2-40B4-BE49-F238E27FC236}">
              <a16:creationId xmlns:a16="http://schemas.microsoft.com/office/drawing/2014/main" id="{C5B0A8D5-17D2-4992-94E5-0D6589D6741B}"/>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00" name="n_4mainValue【公民館】&#10;有形固定資産減価償却率">
          <a:extLst>
            <a:ext uri="{FF2B5EF4-FFF2-40B4-BE49-F238E27FC236}">
              <a16:creationId xmlns:a16="http://schemas.microsoft.com/office/drawing/2014/main" id="{0604BA14-35B6-4B3E-9FCA-CD9048AB2BA0}"/>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4DA5F9C4-9896-4576-9E3D-C5C33063EC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2E2EB5FF-359C-4804-9C91-15644C13C4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F546D24-B5DB-46EC-9A6E-FEFF1D2F52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FB09CCF6-0E59-4118-A554-5B4993746C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65BE0AB0-FE0B-4B10-AA70-4A7B1187E0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84437D8-177C-4BD6-9805-92D34B52C4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E274ADEE-74B8-447C-A0DF-A26B3F6D48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AE8E3749-9A2B-4805-B177-09D2B186AD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EEB064D3-C8CB-4272-BCD1-ACC501CE39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6482C6BD-66AF-4302-AEDB-7885EBBADA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B38619E4-213C-4808-B470-116961B2663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10CC8BCF-F385-4DC2-8052-0CAA0CFED73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20CBE232-051E-4383-B072-D9DFC8DECD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3CAA8965-FC37-4D0E-B538-B01D6422C6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63F757BB-54FA-4856-B2E1-FA7ED14F2F0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A4F20513-D264-46D3-A0E9-8D40479FE1B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C14BEAEA-782E-48E0-ADAE-F771F7C04FE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72D691FD-757F-4A30-9E70-3A5D82CDB1C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22117B8C-60C8-4202-8A81-82C810A5B80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CF6C0AD1-1010-4145-80E2-BD482936FDB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91C66CF7-1AB6-4914-A5E4-69D731F8FE5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24938FCC-95BB-4A14-B470-88C10F9061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E89EA1EA-164C-4E00-B5AD-FF75AE3722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BA2E380D-B7E3-4CD3-8FBC-8825DBF7DA6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5EB5D41D-C0A3-4E27-8227-54CF635187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26" name="直線コネクタ 725">
          <a:extLst>
            <a:ext uri="{FF2B5EF4-FFF2-40B4-BE49-F238E27FC236}">
              <a16:creationId xmlns:a16="http://schemas.microsoft.com/office/drawing/2014/main" id="{7357A741-33A1-485F-8B0A-3B2A90C65414}"/>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7" name="【公民館】&#10;一人当たり面積最小値テキスト">
          <a:extLst>
            <a:ext uri="{FF2B5EF4-FFF2-40B4-BE49-F238E27FC236}">
              <a16:creationId xmlns:a16="http://schemas.microsoft.com/office/drawing/2014/main" id="{06011BA1-9DD5-436F-A4F2-A121730F6BDF}"/>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8" name="直線コネクタ 727">
          <a:extLst>
            <a:ext uri="{FF2B5EF4-FFF2-40B4-BE49-F238E27FC236}">
              <a16:creationId xmlns:a16="http://schemas.microsoft.com/office/drawing/2014/main" id="{302D621E-7C19-4871-BB01-191111A32D56}"/>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29" name="【公民館】&#10;一人当たり面積最大値テキスト">
          <a:extLst>
            <a:ext uri="{FF2B5EF4-FFF2-40B4-BE49-F238E27FC236}">
              <a16:creationId xmlns:a16="http://schemas.microsoft.com/office/drawing/2014/main" id="{4106EFB9-0624-499E-8462-F4883842F83D}"/>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0" name="直線コネクタ 729">
          <a:extLst>
            <a:ext uri="{FF2B5EF4-FFF2-40B4-BE49-F238E27FC236}">
              <a16:creationId xmlns:a16="http://schemas.microsoft.com/office/drawing/2014/main" id="{B519FE80-0CBC-4E99-B1C4-E77A78D792BB}"/>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1" name="【公民館】&#10;一人当たり面積平均値テキスト">
          <a:extLst>
            <a:ext uri="{FF2B5EF4-FFF2-40B4-BE49-F238E27FC236}">
              <a16:creationId xmlns:a16="http://schemas.microsoft.com/office/drawing/2014/main" id="{B410D21C-E5DA-407E-9A57-DAF23F56379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2" name="フローチャート: 判断 731">
          <a:extLst>
            <a:ext uri="{FF2B5EF4-FFF2-40B4-BE49-F238E27FC236}">
              <a16:creationId xmlns:a16="http://schemas.microsoft.com/office/drawing/2014/main" id="{D42637E1-1439-4764-9ADC-9789875F54DD}"/>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3" name="フローチャート: 判断 732">
          <a:extLst>
            <a:ext uri="{FF2B5EF4-FFF2-40B4-BE49-F238E27FC236}">
              <a16:creationId xmlns:a16="http://schemas.microsoft.com/office/drawing/2014/main" id="{1CEF7D5E-01D1-43BE-96AD-42550E45E056}"/>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4" name="フローチャート: 判断 733">
          <a:extLst>
            <a:ext uri="{FF2B5EF4-FFF2-40B4-BE49-F238E27FC236}">
              <a16:creationId xmlns:a16="http://schemas.microsoft.com/office/drawing/2014/main" id="{56E08348-7FBA-4EE5-B367-82E17DAD925F}"/>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5" name="フローチャート: 判断 734">
          <a:extLst>
            <a:ext uri="{FF2B5EF4-FFF2-40B4-BE49-F238E27FC236}">
              <a16:creationId xmlns:a16="http://schemas.microsoft.com/office/drawing/2014/main" id="{F41496E1-6587-4A68-A37E-2A57C3855458}"/>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36" name="フローチャート: 判断 735">
          <a:extLst>
            <a:ext uri="{FF2B5EF4-FFF2-40B4-BE49-F238E27FC236}">
              <a16:creationId xmlns:a16="http://schemas.microsoft.com/office/drawing/2014/main" id="{306143C3-78E8-47ED-957A-0ED6AED7446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023EA2B-DCBD-4BF1-ACE7-AAEEC5BE60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5902036-C0E4-49E2-85E8-C6DC6A7247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D630453-1E44-4AD1-9CAC-0272911E0BB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CC26C99-DCD0-4043-9A4D-22B108E4F5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4916BDD-CA06-4E06-BC73-0B10E6785F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22134</xdr:rowOff>
    </xdr:from>
    <xdr:to>
      <xdr:col>116</xdr:col>
      <xdr:colOff>114300</xdr:colOff>
      <xdr:row>108</xdr:row>
      <xdr:rowOff>123734</xdr:rowOff>
    </xdr:to>
    <xdr:sp macro="" textlink="">
      <xdr:nvSpPr>
        <xdr:cNvPr id="742" name="楕円 741">
          <a:extLst>
            <a:ext uri="{FF2B5EF4-FFF2-40B4-BE49-F238E27FC236}">
              <a16:creationId xmlns:a16="http://schemas.microsoft.com/office/drawing/2014/main" id="{72DAAFAA-9A06-4483-85D0-017FC3F68E4B}"/>
            </a:ext>
          </a:extLst>
        </xdr:cNvPr>
        <xdr:cNvSpPr/>
      </xdr:nvSpPr>
      <xdr:spPr>
        <a:xfrm>
          <a:off x="221107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108511</xdr:rowOff>
    </xdr:from>
    <xdr:ext cx="469744" cy="259045"/>
    <xdr:sp macro="" textlink="">
      <xdr:nvSpPr>
        <xdr:cNvPr id="743" name="【公民館】&#10;一人当たり面積該当値テキスト">
          <a:extLst>
            <a:ext uri="{FF2B5EF4-FFF2-40B4-BE49-F238E27FC236}">
              <a16:creationId xmlns:a16="http://schemas.microsoft.com/office/drawing/2014/main" id="{2069D7E4-6DDD-44AA-9E56-1916E03526F1}"/>
            </a:ext>
          </a:extLst>
        </xdr:cNvPr>
        <xdr:cNvSpPr txBox="1"/>
      </xdr:nvSpPr>
      <xdr:spPr>
        <a:xfrm>
          <a:off x="22199600" y="184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22134</xdr:rowOff>
    </xdr:from>
    <xdr:to>
      <xdr:col>112</xdr:col>
      <xdr:colOff>38100</xdr:colOff>
      <xdr:row>108</xdr:row>
      <xdr:rowOff>123734</xdr:rowOff>
    </xdr:to>
    <xdr:sp macro="" textlink="">
      <xdr:nvSpPr>
        <xdr:cNvPr id="744" name="楕円 743">
          <a:extLst>
            <a:ext uri="{FF2B5EF4-FFF2-40B4-BE49-F238E27FC236}">
              <a16:creationId xmlns:a16="http://schemas.microsoft.com/office/drawing/2014/main" id="{05C4C651-D519-4CD9-8EF7-F2C0BAA06B7B}"/>
            </a:ext>
          </a:extLst>
        </xdr:cNvPr>
        <xdr:cNvSpPr/>
      </xdr:nvSpPr>
      <xdr:spPr>
        <a:xfrm>
          <a:off x="21272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72934</xdr:rowOff>
    </xdr:from>
    <xdr:to>
      <xdr:col>116</xdr:col>
      <xdr:colOff>63500</xdr:colOff>
      <xdr:row>108</xdr:row>
      <xdr:rowOff>72934</xdr:rowOff>
    </xdr:to>
    <xdr:cxnSp macro="">
      <xdr:nvCxnSpPr>
        <xdr:cNvPr id="745" name="直線コネクタ 744">
          <a:extLst>
            <a:ext uri="{FF2B5EF4-FFF2-40B4-BE49-F238E27FC236}">
              <a16:creationId xmlns:a16="http://schemas.microsoft.com/office/drawing/2014/main" id="{E3BE210F-036D-4DAD-96C7-40BA5BE934B8}"/>
            </a:ext>
          </a:extLst>
        </xdr:cNvPr>
        <xdr:cNvCxnSpPr/>
      </xdr:nvCxnSpPr>
      <xdr:spPr>
        <a:xfrm>
          <a:off x="21323300" y="185895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22134</xdr:rowOff>
    </xdr:from>
    <xdr:to>
      <xdr:col>107</xdr:col>
      <xdr:colOff>101600</xdr:colOff>
      <xdr:row>108</xdr:row>
      <xdr:rowOff>123734</xdr:rowOff>
    </xdr:to>
    <xdr:sp macro="" textlink="">
      <xdr:nvSpPr>
        <xdr:cNvPr id="746" name="楕円 745">
          <a:extLst>
            <a:ext uri="{FF2B5EF4-FFF2-40B4-BE49-F238E27FC236}">
              <a16:creationId xmlns:a16="http://schemas.microsoft.com/office/drawing/2014/main" id="{C140ADFB-C9AD-425A-BAF4-6918783C3934}"/>
            </a:ext>
          </a:extLst>
        </xdr:cNvPr>
        <xdr:cNvSpPr/>
      </xdr:nvSpPr>
      <xdr:spPr>
        <a:xfrm>
          <a:off x="20383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72934</xdr:rowOff>
    </xdr:from>
    <xdr:to>
      <xdr:col>111</xdr:col>
      <xdr:colOff>177800</xdr:colOff>
      <xdr:row>108</xdr:row>
      <xdr:rowOff>72934</xdr:rowOff>
    </xdr:to>
    <xdr:cxnSp macro="">
      <xdr:nvCxnSpPr>
        <xdr:cNvPr id="747" name="直線コネクタ 746">
          <a:extLst>
            <a:ext uri="{FF2B5EF4-FFF2-40B4-BE49-F238E27FC236}">
              <a16:creationId xmlns:a16="http://schemas.microsoft.com/office/drawing/2014/main" id="{9139E613-CFFD-4BB9-AB1D-086188E7DDD8}"/>
            </a:ext>
          </a:extLst>
        </xdr:cNvPr>
        <xdr:cNvCxnSpPr/>
      </xdr:nvCxnSpPr>
      <xdr:spPr>
        <a:xfrm>
          <a:off x="20434300" y="18589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23768</xdr:rowOff>
    </xdr:from>
    <xdr:to>
      <xdr:col>102</xdr:col>
      <xdr:colOff>165100</xdr:colOff>
      <xdr:row>108</xdr:row>
      <xdr:rowOff>125368</xdr:rowOff>
    </xdr:to>
    <xdr:sp macro="" textlink="">
      <xdr:nvSpPr>
        <xdr:cNvPr id="748" name="楕円 747">
          <a:extLst>
            <a:ext uri="{FF2B5EF4-FFF2-40B4-BE49-F238E27FC236}">
              <a16:creationId xmlns:a16="http://schemas.microsoft.com/office/drawing/2014/main" id="{63749EDD-8CA8-499F-8EE5-79D2E88764F8}"/>
            </a:ext>
          </a:extLst>
        </xdr:cNvPr>
        <xdr:cNvSpPr/>
      </xdr:nvSpPr>
      <xdr:spPr>
        <a:xfrm>
          <a:off x="19494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72934</xdr:rowOff>
    </xdr:from>
    <xdr:to>
      <xdr:col>107</xdr:col>
      <xdr:colOff>50800</xdr:colOff>
      <xdr:row>108</xdr:row>
      <xdr:rowOff>74568</xdr:rowOff>
    </xdr:to>
    <xdr:cxnSp macro="">
      <xdr:nvCxnSpPr>
        <xdr:cNvPr id="749" name="直線コネクタ 748">
          <a:extLst>
            <a:ext uri="{FF2B5EF4-FFF2-40B4-BE49-F238E27FC236}">
              <a16:creationId xmlns:a16="http://schemas.microsoft.com/office/drawing/2014/main" id="{04E50632-AD56-4EA8-B3FC-3A698EAD7579}"/>
            </a:ext>
          </a:extLst>
        </xdr:cNvPr>
        <xdr:cNvCxnSpPr/>
      </xdr:nvCxnSpPr>
      <xdr:spPr>
        <a:xfrm flipV="1">
          <a:off x="19545300" y="185895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27032</xdr:rowOff>
    </xdr:from>
    <xdr:to>
      <xdr:col>98</xdr:col>
      <xdr:colOff>38100</xdr:colOff>
      <xdr:row>108</xdr:row>
      <xdr:rowOff>128632</xdr:rowOff>
    </xdr:to>
    <xdr:sp macro="" textlink="">
      <xdr:nvSpPr>
        <xdr:cNvPr id="750" name="楕円 749">
          <a:extLst>
            <a:ext uri="{FF2B5EF4-FFF2-40B4-BE49-F238E27FC236}">
              <a16:creationId xmlns:a16="http://schemas.microsoft.com/office/drawing/2014/main" id="{3781D65E-D925-4B9B-AA52-66D9EE0A283B}"/>
            </a:ext>
          </a:extLst>
        </xdr:cNvPr>
        <xdr:cNvSpPr/>
      </xdr:nvSpPr>
      <xdr:spPr>
        <a:xfrm>
          <a:off x="18605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74568</xdr:rowOff>
    </xdr:from>
    <xdr:to>
      <xdr:col>102</xdr:col>
      <xdr:colOff>114300</xdr:colOff>
      <xdr:row>108</xdr:row>
      <xdr:rowOff>77832</xdr:rowOff>
    </xdr:to>
    <xdr:cxnSp macro="">
      <xdr:nvCxnSpPr>
        <xdr:cNvPr id="751" name="直線コネクタ 750">
          <a:extLst>
            <a:ext uri="{FF2B5EF4-FFF2-40B4-BE49-F238E27FC236}">
              <a16:creationId xmlns:a16="http://schemas.microsoft.com/office/drawing/2014/main" id="{FFD7021E-7D05-444C-A6D7-E7354FD61ED9}"/>
            </a:ext>
          </a:extLst>
        </xdr:cNvPr>
        <xdr:cNvCxnSpPr/>
      </xdr:nvCxnSpPr>
      <xdr:spPr>
        <a:xfrm flipV="1">
          <a:off x="18656300" y="185911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2" name="n_1aveValue【公民館】&#10;一人当たり面積">
          <a:extLst>
            <a:ext uri="{FF2B5EF4-FFF2-40B4-BE49-F238E27FC236}">
              <a16:creationId xmlns:a16="http://schemas.microsoft.com/office/drawing/2014/main" id="{A1647E17-00E0-4FC1-AFCA-9E8C9BEB56F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3" name="n_2aveValue【公民館】&#10;一人当たり面積">
          <a:extLst>
            <a:ext uri="{FF2B5EF4-FFF2-40B4-BE49-F238E27FC236}">
              <a16:creationId xmlns:a16="http://schemas.microsoft.com/office/drawing/2014/main" id="{00AB654F-50C2-42DA-88A4-10FD69993B6B}"/>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4" name="n_3aveValue【公民館】&#10;一人当たり面積">
          <a:extLst>
            <a:ext uri="{FF2B5EF4-FFF2-40B4-BE49-F238E27FC236}">
              <a16:creationId xmlns:a16="http://schemas.microsoft.com/office/drawing/2014/main" id="{F239F51A-4E64-4857-AC35-23D4870ACBDE}"/>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5" name="n_4aveValue【公民館】&#10;一人当たり面積">
          <a:extLst>
            <a:ext uri="{FF2B5EF4-FFF2-40B4-BE49-F238E27FC236}">
              <a16:creationId xmlns:a16="http://schemas.microsoft.com/office/drawing/2014/main" id="{622C247D-592D-4705-AF8A-1CECA108E235}"/>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114861</xdr:rowOff>
    </xdr:from>
    <xdr:ext cx="469744" cy="259045"/>
    <xdr:sp macro="" textlink="">
      <xdr:nvSpPr>
        <xdr:cNvPr id="756" name="n_1mainValue【公民館】&#10;一人当たり面積">
          <a:extLst>
            <a:ext uri="{FF2B5EF4-FFF2-40B4-BE49-F238E27FC236}">
              <a16:creationId xmlns:a16="http://schemas.microsoft.com/office/drawing/2014/main" id="{8F6DE951-E75E-48B6-B81B-69DA5C560E8E}"/>
            </a:ext>
          </a:extLst>
        </xdr:cNvPr>
        <xdr:cNvSpPr txBox="1"/>
      </xdr:nvSpPr>
      <xdr:spPr>
        <a:xfrm>
          <a:off x="210757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114861</xdr:rowOff>
    </xdr:from>
    <xdr:ext cx="469744" cy="259045"/>
    <xdr:sp macro="" textlink="">
      <xdr:nvSpPr>
        <xdr:cNvPr id="757" name="n_2mainValue【公民館】&#10;一人当たり面積">
          <a:extLst>
            <a:ext uri="{FF2B5EF4-FFF2-40B4-BE49-F238E27FC236}">
              <a16:creationId xmlns:a16="http://schemas.microsoft.com/office/drawing/2014/main" id="{764C159D-6950-4318-9775-040E1FD7B80B}"/>
            </a:ext>
          </a:extLst>
        </xdr:cNvPr>
        <xdr:cNvSpPr txBox="1"/>
      </xdr:nvSpPr>
      <xdr:spPr>
        <a:xfrm>
          <a:off x="20199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116495</xdr:rowOff>
    </xdr:from>
    <xdr:ext cx="469744" cy="259045"/>
    <xdr:sp macro="" textlink="">
      <xdr:nvSpPr>
        <xdr:cNvPr id="758" name="n_3mainValue【公民館】&#10;一人当たり面積">
          <a:extLst>
            <a:ext uri="{FF2B5EF4-FFF2-40B4-BE49-F238E27FC236}">
              <a16:creationId xmlns:a16="http://schemas.microsoft.com/office/drawing/2014/main" id="{81225E2B-0484-43F6-B1D4-283A9B323157}"/>
            </a:ext>
          </a:extLst>
        </xdr:cNvPr>
        <xdr:cNvSpPr txBox="1"/>
      </xdr:nvSpPr>
      <xdr:spPr>
        <a:xfrm>
          <a:off x="19310427" y="186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119759</xdr:rowOff>
    </xdr:from>
    <xdr:ext cx="469744" cy="259045"/>
    <xdr:sp macro="" textlink="">
      <xdr:nvSpPr>
        <xdr:cNvPr id="759" name="n_4mainValue【公民館】&#10;一人当たり面積">
          <a:extLst>
            <a:ext uri="{FF2B5EF4-FFF2-40B4-BE49-F238E27FC236}">
              <a16:creationId xmlns:a16="http://schemas.microsoft.com/office/drawing/2014/main" id="{F47133B8-74E5-41C7-9923-E75A8C300F43}"/>
            </a:ext>
          </a:extLst>
        </xdr:cNvPr>
        <xdr:cNvSpPr txBox="1"/>
      </xdr:nvSpPr>
      <xdr:spPr>
        <a:xfrm>
          <a:off x="18421427" y="1863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B5CC0112-027F-4903-90B9-30C3D01605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A5EC47F4-6332-4F29-BC4B-A38545F92A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1FA79EDA-09AB-4CC2-A69A-BFEF3E9689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類似団体と比較して有形固定資産減価償却率が高くなっている主な施設は、道路、橋りょう・トンネルとなっており、有形固定資産減価償却率が低くなっている主な施設は公営住宅、学校施設となっている。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橋梁・トンネルについても、供用開始から長時間経過しており、減価償却率が北海道平均及び類似団体平均を大きく上回っているため、今後も引き続き長寿命化計画に基づいて修繕等を行っていく。</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公営住宅については、子育て世帯向け公的賃貸住宅を新しく整備を行ったこと、学校施設については、小・中学校の統合、建て替えを行い、数値が改善されてきて</a:t>
          </a:r>
          <a:r>
            <a:rPr lang="ja-JP" altLang="en-US" sz="1100">
              <a:solidFill>
                <a:schemeClr val="dk1"/>
              </a:solidFill>
              <a:effectLst/>
              <a:latin typeface="+mn-lt"/>
              <a:ea typeface="+mn-ea"/>
              <a:cs typeface="+mn-cs"/>
            </a:rPr>
            <a:t>いるため</a:t>
          </a:r>
          <a:r>
            <a:rPr lang="ja-JP" altLang="ja-JP" sz="1100">
              <a:solidFill>
                <a:schemeClr val="dk1"/>
              </a:solidFill>
              <a:effectLst/>
              <a:latin typeface="+mn-lt"/>
              <a:ea typeface="+mn-ea"/>
              <a:cs typeface="+mn-cs"/>
            </a:rPr>
            <a:t>、今後も公共施設総合管理計画に基づき、</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計画的な除却や施設の建て替えや統廃合等を検討し、適切に進めていく。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FA2BDA-A409-4BA0-8788-B69BA40F90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555AA7-CBD0-47D2-A974-49E9D66533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9448D7-A131-484C-B9AD-7BEE844444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96A39D-3066-4883-9C5C-7E3E29D97C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3D9BE3-B247-4DFE-ACB6-BDEDCD5787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B68A7E-FBC2-4F58-9F60-7CEC4EAA33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49184E-247B-42F7-8878-7C83FFF1CD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CFE192-85C9-444E-97DE-F5F4D7DE9B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BF85CE-FE73-4D28-B6F8-5C68E0AF88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E8B521-D6F4-485F-B115-3FEAF5B32F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7D0540-711A-434C-BDBF-8EDB9DC6A4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A67BB9-4E72-4500-91E1-CAE4D45872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482FAC-12BA-4DA0-81F4-94BC160767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9543E1-C9C4-4176-999C-FDAEA6C652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019E94-2182-436E-9535-E09F89446E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76B4C6-2689-4597-B496-409613F32AE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E5A9D6-06E0-423E-AFEA-7EDC91811E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1B181E-5D9F-4327-8EED-E948A33FBD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9F2BF2-22A0-4241-890F-184B99F8C5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FFEE9B-E319-455D-826A-6151C75FA0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1D12B1-C185-46F0-9079-46EBF69861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700915-2778-4B5B-8B7D-2D967DA707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476C26-C892-409D-B9CD-9B7980F420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F3F27C-DFDB-44B9-A926-03EE6F9E17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D09E99-39A6-49DF-9EC7-F66DAC660C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7421E9-A70D-4EDE-A7AE-5B0FB365EF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1E282F-EF64-47A0-9C32-92040D4EAD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C3A93E-F514-4E11-959F-6EA8D68197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A68C4E-9B5F-42E6-9EE5-71F764C403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5BA63C-70F4-4A93-9AEF-4935C21FE9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DA10FB-DB14-47FF-B98A-5E04B7E498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403518-1898-434A-93F9-2E336214F3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CD6143-F08E-48DE-ABEC-AEA91596E1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B5481C-1D1E-4866-8A26-477378F04E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A8F187-618D-4C2A-8526-B1386DEDEF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272DC9-CEC6-45A6-A3BC-E2469B867D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3A22D7-829E-4922-BB16-376A1608CB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D6CE2D-8616-473F-9EB9-E2B759A7F0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EE0FB0-0564-45F6-B9A0-3A6AE6BF3BC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F34B1A0-A358-4519-8DBA-C55949EE1E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C157E46-A36D-4FB1-BAE0-D0EAFA1388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147FD17-1EB4-4B0A-AD75-F1258E8A4B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A9E57B8-EA57-4BFA-9E98-3CE18241FC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42018D3-44B8-445F-A329-B454691CB0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11AA7A8-31A7-4773-9E15-FAB878B316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0B3E834-A86B-4BBC-B92A-8B6D966F6C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45F6171-EF20-4803-956B-C822D3C181E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DFA7E4D-3ACF-41AE-BA7C-93F9F03BB9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C69F80E-F15B-4045-95B4-34E4739FEE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A198EED-B876-4484-8E0C-EEBD9B86B4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EBA94C3-7B57-491D-B5AA-F3516FCA06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B5AF548-E684-4C6C-BB41-7C755FD8E1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14ACE7A-D7C2-4ADB-8837-08F1875AC2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C107E3B-A5B3-4D0F-9652-1FB5103F409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63E619A-CC89-46BD-BBA6-CBA9A45C29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DC2C823-8B39-462D-8E36-A9AD875138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D3178FF-29BE-4B2D-8467-B29466AD87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75FB8BC-02EB-492A-9868-F5CC22D1D9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B266B76-393E-459A-A5C0-140C20CDB0C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E6DD2F6-9EC1-4D62-9FAA-EB2958DA892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7B32828-8EE5-4B6C-886A-3AC7528ED40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7304E0F-8F91-4C73-9CE3-91F7BC80482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A124D16-61A2-4A7D-BEFD-D2B793C8132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B2A4082-A600-44AE-B8AB-0E34EF26AAF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36AD65C-6999-41DF-97D2-2915AA1B20F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E303270-3136-4265-A974-EA6750C1B4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4D44317-96FD-40CD-A517-A0073D07FD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8ABD71B-D0CD-4C64-8A5A-57BE876AE6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75BFA6E-189A-417C-9898-519FFBCF21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F6DF68C-F53D-49C5-A3B4-7BB90EC3791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83D0C71-2F9F-4176-B443-71C6114961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C628C05-C3FF-4BCC-B801-EE10879479FF}"/>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6488EA3-8B8E-4F2C-89B6-C3013D023A9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4E7CDAA-9F83-46D6-AA55-2C8D2F4BC9E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8FB42CF-6BB9-488F-B7B1-56CCED231E5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B887E16-553C-48A1-8B23-A04D10B23CF5}"/>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E62F78B-6906-4F4E-9237-E5C1A72D349F}"/>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98122CBF-5DF7-4A25-8AB2-93AA8F685FA4}"/>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E5BC4DE4-6571-499D-9D3E-7FACA43E6ED8}"/>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D9459BEA-78F0-4E48-8178-07891DAA3F2B}"/>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3D892935-532C-44F2-B3F9-1DB75657F4AC}"/>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0107EEAC-A6C3-4A7E-9F01-1166E644DBE2}"/>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FD8BCA2-B943-4B92-9692-54CFE7D66F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94E4B53-5D00-41D5-BF9C-30E9E9D92B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3EB602F-E31D-4E6A-9FCB-E98DFC5D4B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4805820-E0D8-40F4-9F8E-962330E5A1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281C0CB-E554-4E98-BA1C-2002D12E0F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89" name="楕円 88">
          <a:extLst>
            <a:ext uri="{FF2B5EF4-FFF2-40B4-BE49-F238E27FC236}">
              <a16:creationId xmlns:a16="http://schemas.microsoft.com/office/drawing/2014/main" id="{B5AD0F9C-F173-4DF1-B44F-7462BD28C086}"/>
            </a:ext>
          </a:extLst>
        </xdr:cNvPr>
        <xdr:cNvSpPr/>
      </xdr:nvSpPr>
      <xdr:spPr>
        <a:xfrm>
          <a:off x="4584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D840DAE-8E36-4367-BFDA-917144C4DE60}"/>
            </a:ext>
          </a:extLst>
        </xdr:cNvPr>
        <xdr:cNvSpPr txBox="1"/>
      </xdr:nvSpPr>
      <xdr:spPr>
        <a:xfrm>
          <a:off x="4673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61595</xdr:rowOff>
    </xdr:from>
    <xdr:to>
      <xdr:col>20</xdr:col>
      <xdr:colOff>38100</xdr:colOff>
      <xdr:row>61</xdr:row>
      <xdr:rowOff>163195</xdr:rowOff>
    </xdr:to>
    <xdr:sp macro="" textlink="">
      <xdr:nvSpPr>
        <xdr:cNvPr id="91" name="楕円 90">
          <a:extLst>
            <a:ext uri="{FF2B5EF4-FFF2-40B4-BE49-F238E27FC236}">
              <a16:creationId xmlns:a16="http://schemas.microsoft.com/office/drawing/2014/main" id="{E28EE00A-197C-458F-B75A-FD8B0DEFCCD3}"/>
            </a:ext>
          </a:extLst>
        </xdr:cNvPr>
        <xdr:cNvSpPr/>
      </xdr:nvSpPr>
      <xdr:spPr>
        <a:xfrm>
          <a:off x="3746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112395</xdr:rowOff>
    </xdr:from>
    <xdr:to>
      <xdr:col>24</xdr:col>
      <xdr:colOff>63500</xdr:colOff>
      <xdr:row>61</xdr:row>
      <xdr:rowOff>146685</xdr:rowOff>
    </xdr:to>
    <xdr:cxnSp macro="">
      <xdr:nvCxnSpPr>
        <xdr:cNvPr id="92" name="直線コネクタ 91">
          <a:extLst>
            <a:ext uri="{FF2B5EF4-FFF2-40B4-BE49-F238E27FC236}">
              <a16:creationId xmlns:a16="http://schemas.microsoft.com/office/drawing/2014/main" id="{7DAAD39C-92F0-473C-AE55-5918E2FF5F44}"/>
            </a:ext>
          </a:extLst>
        </xdr:cNvPr>
        <xdr:cNvCxnSpPr/>
      </xdr:nvCxnSpPr>
      <xdr:spPr>
        <a:xfrm>
          <a:off x="3797300" y="105708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93" name="楕円 92">
          <a:extLst>
            <a:ext uri="{FF2B5EF4-FFF2-40B4-BE49-F238E27FC236}">
              <a16:creationId xmlns:a16="http://schemas.microsoft.com/office/drawing/2014/main" id="{65425ED3-572E-475B-8EC4-51E291FCDA2A}"/>
            </a:ext>
          </a:extLst>
        </xdr:cNvPr>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112395</xdr:rowOff>
    </xdr:from>
    <xdr:to>
      <xdr:col>19</xdr:col>
      <xdr:colOff>177800</xdr:colOff>
      <xdr:row>61</xdr:row>
      <xdr:rowOff>146685</xdr:rowOff>
    </xdr:to>
    <xdr:cxnSp macro="">
      <xdr:nvCxnSpPr>
        <xdr:cNvPr id="94" name="直線コネクタ 93">
          <a:extLst>
            <a:ext uri="{FF2B5EF4-FFF2-40B4-BE49-F238E27FC236}">
              <a16:creationId xmlns:a16="http://schemas.microsoft.com/office/drawing/2014/main" id="{EFFD321E-E115-4A1F-82ED-E8D3ACD5F8B1}"/>
            </a:ext>
          </a:extLst>
        </xdr:cNvPr>
        <xdr:cNvCxnSpPr/>
      </xdr:nvCxnSpPr>
      <xdr:spPr>
        <a:xfrm flipV="1">
          <a:off x="2908300" y="10570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67310</xdr:rowOff>
    </xdr:from>
    <xdr:to>
      <xdr:col>10</xdr:col>
      <xdr:colOff>165100</xdr:colOff>
      <xdr:row>61</xdr:row>
      <xdr:rowOff>168910</xdr:rowOff>
    </xdr:to>
    <xdr:sp macro="" textlink="">
      <xdr:nvSpPr>
        <xdr:cNvPr id="95" name="楕円 94">
          <a:extLst>
            <a:ext uri="{FF2B5EF4-FFF2-40B4-BE49-F238E27FC236}">
              <a16:creationId xmlns:a16="http://schemas.microsoft.com/office/drawing/2014/main" id="{29637BB4-3363-4A5C-B894-948BFC5FAC5B}"/>
            </a:ext>
          </a:extLst>
        </xdr:cNvPr>
        <xdr:cNvSpPr/>
      </xdr:nvSpPr>
      <xdr:spPr>
        <a:xfrm>
          <a:off x="1968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118110</xdr:rowOff>
    </xdr:from>
    <xdr:to>
      <xdr:col>15</xdr:col>
      <xdr:colOff>50800</xdr:colOff>
      <xdr:row>61</xdr:row>
      <xdr:rowOff>146685</xdr:rowOff>
    </xdr:to>
    <xdr:cxnSp macro="">
      <xdr:nvCxnSpPr>
        <xdr:cNvPr id="96" name="直線コネクタ 95">
          <a:extLst>
            <a:ext uri="{FF2B5EF4-FFF2-40B4-BE49-F238E27FC236}">
              <a16:creationId xmlns:a16="http://schemas.microsoft.com/office/drawing/2014/main" id="{30B0B5E0-962D-4ADB-BF12-1A5657C2E1AA}"/>
            </a:ext>
          </a:extLst>
        </xdr:cNvPr>
        <xdr:cNvCxnSpPr/>
      </xdr:nvCxnSpPr>
      <xdr:spPr>
        <a:xfrm>
          <a:off x="2019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97" name="楕円 96">
          <a:extLst>
            <a:ext uri="{FF2B5EF4-FFF2-40B4-BE49-F238E27FC236}">
              <a16:creationId xmlns:a16="http://schemas.microsoft.com/office/drawing/2014/main" id="{070D2D20-CA3B-4E86-8753-B3845367E13D}"/>
            </a:ext>
          </a:extLst>
        </xdr:cNvPr>
        <xdr:cNvSpPr/>
      </xdr:nvSpPr>
      <xdr:spPr>
        <a:xfrm>
          <a:off x="107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118110</xdr:rowOff>
    </xdr:to>
    <xdr:cxnSp macro="">
      <xdr:nvCxnSpPr>
        <xdr:cNvPr id="98" name="直線コネクタ 97">
          <a:extLst>
            <a:ext uri="{FF2B5EF4-FFF2-40B4-BE49-F238E27FC236}">
              <a16:creationId xmlns:a16="http://schemas.microsoft.com/office/drawing/2014/main" id="{D8AD24BA-C69B-4505-BEEA-FCC3A7400B69}"/>
            </a:ext>
          </a:extLst>
        </xdr:cNvPr>
        <xdr:cNvCxnSpPr/>
      </xdr:nvCxnSpPr>
      <xdr:spPr>
        <a:xfrm>
          <a:off x="1130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261DEBAB-88A2-4721-BF9E-84AA01BBC682}"/>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DC98CBB9-70C6-4008-86E5-0D8741236503}"/>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6E437FB4-9319-4F2E-A4B9-4BF43C5F8AC3}"/>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FFF07458-C4FD-4300-BD1E-6B3FB588F5E3}"/>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154322</xdr:rowOff>
    </xdr:from>
    <xdr:ext cx="405111" cy="259045"/>
    <xdr:sp macro="" textlink="">
      <xdr:nvSpPr>
        <xdr:cNvPr id="103" name="n_1mainValue【体育館・プール】&#10;有形固定資産減価償却率">
          <a:extLst>
            <a:ext uri="{FF2B5EF4-FFF2-40B4-BE49-F238E27FC236}">
              <a16:creationId xmlns:a16="http://schemas.microsoft.com/office/drawing/2014/main" id="{6D3FDF09-13B3-4AE8-8142-D61A0E637BC8}"/>
            </a:ext>
          </a:extLst>
        </xdr:cNvPr>
        <xdr:cNvSpPr txBox="1"/>
      </xdr:nvSpPr>
      <xdr:spPr>
        <a:xfrm>
          <a:off x="35820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104" name="n_2mainValue【体育館・プール】&#10;有形固定資産減価償却率">
          <a:extLst>
            <a:ext uri="{FF2B5EF4-FFF2-40B4-BE49-F238E27FC236}">
              <a16:creationId xmlns:a16="http://schemas.microsoft.com/office/drawing/2014/main" id="{CC34A311-F536-403F-89DD-96E4C91290D2}"/>
            </a:ext>
          </a:extLst>
        </xdr:cNvPr>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160037</xdr:rowOff>
    </xdr:from>
    <xdr:ext cx="405111" cy="259045"/>
    <xdr:sp macro="" textlink="">
      <xdr:nvSpPr>
        <xdr:cNvPr id="105" name="n_3mainValue【体育館・プール】&#10;有形固定資産減価償却率">
          <a:extLst>
            <a:ext uri="{FF2B5EF4-FFF2-40B4-BE49-F238E27FC236}">
              <a16:creationId xmlns:a16="http://schemas.microsoft.com/office/drawing/2014/main" id="{8634810E-B60D-4AF9-889F-7A2326797499}"/>
            </a:ext>
          </a:extLst>
        </xdr:cNvPr>
        <xdr:cNvSpPr txBox="1"/>
      </xdr:nvSpPr>
      <xdr:spPr>
        <a:xfrm>
          <a:off x="1816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macro="" textlink="">
      <xdr:nvSpPr>
        <xdr:cNvPr id="106" name="n_4mainValue【体育館・プール】&#10;有形固定資産減価償却率">
          <a:extLst>
            <a:ext uri="{FF2B5EF4-FFF2-40B4-BE49-F238E27FC236}">
              <a16:creationId xmlns:a16="http://schemas.microsoft.com/office/drawing/2014/main" id="{2509BF26-30DD-40E7-892A-3D953E90F923}"/>
            </a:ext>
          </a:extLst>
        </xdr:cNvPr>
        <xdr:cNvSpPr txBox="1"/>
      </xdr:nvSpPr>
      <xdr:spPr>
        <a:xfrm>
          <a:off x="927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CC1C225-CB16-44B3-BCE2-F6BD6308CF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2488479-E023-4BE4-A616-9E10E32B93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2DA906D-3F0B-4FA1-97EC-2A63C1A5C7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5D21C17-5982-4205-AA22-819647C2E3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7F024232-AFD5-42FC-BDC6-48B20CF840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9BC260E-3353-4D07-80CA-E2695D918A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B3CCCF1-9A75-4DD6-A6D9-B14D907FC8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19B1699-49DB-48DF-8426-CDA72D6509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41F44FB-3889-409B-88BE-3D05B72325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D415900-1A12-4DD2-B75A-0F52E0423B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B03EC71-8D72-498C-8E8B-A60D72436BB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C2F2CCB8-AE74-4E53-858A-0244D2493E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FD58F63B-84C1-4410-BF2E-C9EBB74C74B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14D43F1D-462C-454D-BF5B-709CA2FD94D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7B577E62-09B8-43EE-B461-7068B168396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BF8B346D-3454-42FF-A3B0-156ED62A1B9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52903E-F8AB-4B78-AF32-6FBF95777F8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97D0CF2-EE9D-4910-A8CE-33D700438EE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616EF0F9-5516-4053-84BC-2FBD7299D67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A1CCD4E-6225-4A85-85BC-F359AD9FDEF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3582A9E-A8B0-48F3-8623-F5911FCF320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86024875-E317-47A4-9DC9-CD4A7E7F146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A3AD95F-F9F6-4DC1-A6BF-2F979D5247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9077BFF3-5523-466C-AF6C-332BD065C78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F01A6901-D383-4246-A49A-D331587554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68B48523-E88E-4CA8-B57D-8C11A8A2B5B1}"/>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79D86E49-ACBB-423E-9365-2525A352B23B}"/>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1436B707-D1F9-42D7-8E5F-A0BEC4BA6DAE}"/>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8F00D8C3-599E-4590-91A1-E4C37DF98C64}"/>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2E170A2C-4F62-457E-A61B-47947C949C5D}"/>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28B000E5-815D-45F2-94AB-4E3A88623923}"/>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20351B7B-C0BA-4E73-A436-6BB872A26F13}"/>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DA064559-F749-433D-97D4-73741DEBB84D}"/>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8A1FBEE1-CCA7-4D7F-A90E-0A995984AF39}"/>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71B1C7EB-6329-430B-B436-693C451DA7FE}"/>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129492A2-EE64-434E-AD3E-11DA829CCE1D}"/>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DA9F17D-7189-485B-896E-3A201E4240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D2D8E3C-D960-459E-A25C-9610410397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698301D-233F-48D6-A4A1-B1A80D6510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7B40B92-C6F5-4F38-BAED-CC9A0910BD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FB0E8B23-BBD6-4258-A47D-B351564008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148953</xdr:rowOff>
    </xdr:from>
    <xdr:to>
      <xdr:col>55</xdr:col>
      <xdr:colOff>50800</xdr:colOff>
      <xdr:row>60</xdr:row>
      <xdr:rowOff>79103</xdr:rowOff>
    </xdr:to>
    <xdr:sp macro="" textlink="">
      <xdr:nvSpPr>
        <xdr:cNvPr id="148" name="楕円 147">
          <a:extLst>
            <a:ext uri="{FF2B5EF4-FFF2-40B4-BE49-F238E27FC236}">
              <a16:creationId xmlns:a16="http://schemas.microsoft.com/office/drawing/2014/main" id="{7793E06F-B582-474F-B46E-59C6D7116563}"/>
            </a:ext>
          </a:extLst>
        </xdr:cNvPr>
        <xdr:cNvSpPr/>
      </xdr:nvSpPr>
      <xdr:spPr>
        <a:xfrm>
          <a:off x="10426700" y="102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380</xdr:rowOff>
    </xdr:from>
    <xdr:ext cx="469744" cy="259045"/>
    <xdr:sp macro="" textlink="">
      <xdr:nvSpPr>
        <xdr:cNvPr id="149" name="【体育館・プール】&#10;一人当たり面積該当値テキスト">
          <a:extLst>
            <a:ext uri="{FF2B5EF4-FFF2-40B4-BE49-F238E27FC236}">
              <a16:creationId xmlns:a16="http://schemas.microsoft.com/office/drawing/2014/main" id="{33F1745B-E184-418D-8804-F6877247FEC9}"/>
            </a:ext>
          </a:extLst>
        </xdr:cNvPr>
        <xdr:cNvSpPr txBox="1"/>
      </xdr:nvSpPr>
      <xdr:spPr>
        <a:xfrm>
          <a:off x="10515600"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151130</xdr:rowOff>
    </xdr:from>
    <xdr:to>
      <xdr:col>50</xdr:col>
      <xdr:colOff>165100</xdr:colOff>
      <xdr:row>60</xdr:row>
      <xdr:rowOff>81280</xdr:rowOff>
    </xdr:to>
    <xdr:sp macro="" textlink="">
      <xdr:nvSpPr>
        <xdr:cNvPr id="150" name="楕円 149">
          <a:extLst>
            <a:ext uri="{FF2B5EF4-FFF2-40B4-BE49-F238E27FC236}">
              <a16:creationId xmlns:a16="http://schemas.microsoft.com/office/drawing/2014/main" id="{AA533B7F-1599-4DF1-ABF2-40720726A415}"/>
            </a:ext>
          </a:extLst>
        </xdr:cNvPr>
        <xdr:cNvSpPr/>
      </xdr:nvSpPr>
      <xdr:spPr>
        <a:xfrm>
          <a:off x="958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28303</xdr:rowOff>
    </xdr:from>
    <xdr:to>
      <xdr:col>55</xdr:col>
      <xdr:colOff>0</xdr:colOff>
      <xdr:row>60</xdr:row>
      <xdr:rowOff>30480</xdr:rowOff>
    </xdr:to>
    <xdr:cxnSp macro="">
      <xdr:nvCxnSpPr>
        <xdr:cNvPr id="151" name="直線コネクタ 150">
          <a:extLst>
            <a:ext uri="{FF2B5EF4-FFF2-40B4-BE49-F238E27FC236}">
              <a16:creationId xmlns:a16="http://schemas.microsoft.com/office/drawing/2014/main" id="{A8DDAC59-58FF-4FDD-8492-66C5A7AEA417}"/>
            </a:ext>
          </a:extLst>
        </xdr:cNvPr>
        <xdr:cNvCxnSpPr/>
      </xdr:nvCxnSpPr>
      <xdr:spPr>
        <a:xfrm flipV="1">
          <a:off x="9639300" y="1031530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157662</xdr:rowOff>
    </xdr:from>
    <xdr:to>
      <xdr:col>46</xdr:col>
      <xdr:colOff>38100</xdr:colOff>
      <xdr:row>60</xdr:row>
      <xdr:rowOff>87812</xdr:rowOff>
    </xdr:to>
    <xdr:sp macro="" textlink="">
      <xdr:nvSpPr>
        <xdr:cNvPr id="152" name="楕円 151">
          <a:extLst>
            <a:ext uri="{FF2B5EF4-FFF2-40B4-BE49-F238E27FC236}">
              <a16:creationId xmlns:a16="http://schemas.microsoft.com/office/drawing/2014/main" id="{146DDAB5-D4B8-4A52-8740-2BDCDD93D5FF}"/>
            </a:ext>
          </a:extLst>
        </xdr:cNvPr>
        <xdr:cNvSpPr/>
      </xdr:nvSpPr>
      <xdr:spPr>
        <a:xfrm>
          <a:off x="8699500" y="102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30480</xdr:rowOff>
    </xdr:from>
    <xdr:to>
      <xdr:col>50</xdr:col>
      <xdr:colOff>114300</xdr:colOff>
      <xdr:row>60</xdr:row>
      <xdr:rowOff>37012</xdr:rowOff>
    </xdr:to>
    <xdr:cxnSp macro="">
      <xdr:nvCxnSpPr>
        <xdr:cNvPr id="153" name="直線コネクタ 152">
          <a:extLst>
            <a:ext uri="{FF2B5EF4-FFF2-40B4-BE49-F238E27FC236}">
              <a16:creationId xmlns:a16="http://schemas.microsoft.com/office/drawing/2014/main" id="{252FBAF5-1CC4-4AC4-B063-686E2B3862A1}"/>
            </a:ext>
          </a:extLst>
        </xdr:cNvPr>
        <xdr:cNvCxnSpPr/>
      </xdr:nvCxnSpPr>
      <xdr:spPr>
        <a:xfrm flipV="1">
          <a:off x="8750300" y="10317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166370</xdr:rowOff>
    </xdr:from>
    <xdr:to>
      <xdr:col>41</xdr:col>
      <xdr:colOff>101600</xdr:colOff>
      <xdr:row>60</xdr:row>
      <xdr:rowOff>96520</xdr:rowOff>
    </xdr:to>
    <xdr:sp macro="" textlink="">
      <xdr:nvSpPr>
        <xdr:cNvPr id="154" name="楕円 153">
          <a:extLst>
            <a:ext uri="{FF2B5EF4-FFF2-40B4-BE49-F238E27FC236}">
              <a16:creationId xmlns:a16="http://schemas.microsoft.com/office/drawing/2014/main" id="{05C08889-7FC9-4DE1-8911-AAA3C2F9AA57}"/>
            </a:ext>
          </a:extLst>
        </xdr:cNvPr>
        <xdr:cNvSpPr/>
      </xdr:nvSpPr>
      <xdr:spPr>
        <a:xfrm>
          <a:off x="781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37012</xdr:rowOff>
    </xdr:from>
    <xdr:to>
      <xdr:col>45</xdr:col>
      <xdr:colOff>177800</xdr:colOff>
      <xdr:row>60</xdr:row>
      <xdr:rowOff>45720</xdr:rowOff>
    </xdr:to>
    <xdr:cxnSp macro="">
      <xdr:nvCxnSpPr>
        <xdr:cNvPr id="155" name="直線コネクタ 154">
          <a:extLst>
            <a:ext uri="{FF2B5EF4-FFF2-40B4-BE49-F238E27FC236}">
              <a16:creationId xmlns:a16="http://schemas.microsoft.com/office/drawing/2014/main" id="{5284BF7D-B4C7-4BDC-8073-A75252C15B28}"/>
            </a:ext>
          </a:extLst>
        </xdr:cNvPr>
        <xdr:cNvCxnSpPr/>
      </xdr:nvCxnSpPr>
      <xdr:spPr>
        <a:xfrm flipV="1">
          <a:off x="7861300" y="103240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4717</xdr:rowOff>
    </xdr:from>
    <xdr:to>
      <xdr:col>36</xdr:col>
      <xdr:colOff>165100</xdr:colOff>
      <xdr:row>60</xdr:row>
      <xdr:rowOff>106317</xdr:rowOff>
    </xdr:to>
    <xdr:sp macro="" textlink="">
      <xdr:nvSpPr>
        <xdr:cNvPr id="156" name="楕円 155">
          <a:extLst>
            <a:ext uri="{FF2B5EF4-FFF2-40B4-BE49-F238E27FC236}">
              <a16:creationId xmlns:a16="http://schemas.microsoft.com/office/drawing/2014/main" id="{17AA6807-C04C-4D50-B881-3CABFB64EB28}"/>
            </a:ext>
          </a:extLst>
        </xdr:cNvPr>
        <xdr:cNvSpPr/>
      </xdr:nvSpPr>
      <xdr:spPr>
        <a:xfrm>
          <a:off x="692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45720</xdr:rowOff>
    </xdr:from>
    <xdr:to>
      <xdr:col>41</xdr:col>
      <xdr:colOff>50800</xdr:colOff>
      <xdr:row>60</xdr:row>
      <xdr:rowOff>55517</xdr:rowOff>
    </xdr:to>
    <xdr:cxnSp macro="">
      <xdr:nvCxnSpPr>
        <xdr:cNvPr id="157" name="直線コネクタ 156">
          <a:extLst>
            <a:ext uri="{FF2B5EF4-FFF2-40B4-BE49-F238E27FC236}">
              <a16:creationId xmlns:a16="http://schemas.microsoft.com/office/drawing/2014/main" id="{5C681E23-8465-4BCA-AB9C-784C8511419F}"/>
            </a:ext>
          </a:extLst>
        </xdr:cNvPr>
        <xdr:cNvCxnSpPr/>
      </xdr:nvCxnSpPr>
      <xdr:spPr>
        <a:xfrm flipV="1">
          <a:off x="6972300" y="103327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7B8B8A8C-8EFD-470F-8F0C-BE202AF9F963}"/>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353DE270-9743-418D-90C2-ADAC9FCC545D}"/>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6EAE4B28-0A00-4E2D-ADCC-296D554F1942}"/>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A65BF383-AF0A-4131-84EE-B0D37230BDA3}"/>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97807</xdr:rowOff>
    </xdr:from>
    <xdr:ext cx="469744" cy="259045"/>
    <xdr:sp macro="" textlink="">
      <xdr:nvSpPr>
        <xdr:cNvPr id="162" name="n_1mainValue【体育館・プール】&#10;一人当たり面積">
          <a:extLst>
            <a:ext uri="{FF2B5EF4-FFF2-40B4-BE49-F238E27FC236}">
              <a16:creationId xmlns:a16="http://schemas.microsoft.com/office/drawing/2014/main" id="{A6663579-8AAE-48A0-A9EA-4C5214D2378A}"/>
            </a:ext>
          </a:extLst>
        </xdr:cNvPr>
        <xdr:cNvSpPr txBox="1"/>
      </xdr:nvSpPr>
      <xdr:spPr>
        <a:xfrm>
          <a:off x="93917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104339</xdr:rowOff>
    </xdr:from>
    <xdr:ext cx="469744" cy="259045"/>
    <xdr:sp macro="" textlink="">
      <xdr:nvSpPr>
        <xdr:cNvPr id="163" name="n_2mainValue【体育館・プール】&#10;一人当たり面積">
          <a:extLst>
            <a:ext uri="{FF2B5EF4-FFF2-40B4-BE49-F238E27FC236}">
              <a16:creationId xmlns:a16="http://schemas.microsoft.com/office/drawing/2014/main" id="{9A75A410-CEBE-426D-9997-EDA3FA7C2872}"/>
            </a:ext>
          </a:extLst>
        </xdr:cNvPr>
        <xdr:cNvSpPr txBox="1"/>
      </xdr:nvSpPr>
      <xdr:spPr>
        <a:xfrm>
          <a:off x="8515427" y="100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113047</xdr:rowOff>
    </xdr:from>
    <xdr:ext cx="469744" cy="259045"/>
    <xdr:sp macro="" textlink="">
      <xdr:nvSpPr>
        <xdr:cNvPr id="164" name="n_3mainValue【体育館・プール】&#10;一人当たり面積">
          <a:extLst>
            <a:ext uri="{FF2B5EF4-FFF2-40B4-BE49-F238E27FC236}">
              <a16:creationId xmlns:a16="http://schemas.microsoft.com/office/drawing/2014/main" id="{5031E8F0-D7F7-403D-B337-42616E8B994E}"/>
            </a:ext>
          </a:extLst>
        </xdr:cNvPr>
        <xdr:cNvSpPr txBox="1"/>
      </xdr:nvSpPr>
      <xdr:spPr>
        <a:xfrm>
          <a:off x="7626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122844</xdr:rowOff>
    </xdr:from>
    <xdr:ext cx="469744" cy="259045"/>
    <xdr:sp macro="" textlink="">
      <xdr:nvSpPr>
        <xdr:cNvPr id="165" name="n_4mainValue【体育館・プール】&#10;一人当たり面積">
          <a:extLst>
            <a:ext uri="{FF2B5EF4-FFF2-40B4-BE49-F238E27FC236}">
              <a16:creationId xmlns:a16="http://schemas.microsoft.com/office/drawing/2014/main" id="{A6074003-5FB1-4A08-95F2-19A5F90EF923}"/>
            </a:ext>
          </a:extLst>
        </xdr:cNvPr>
        <xdr:cNvSpPr txBox="1"/>
      </xdr:nvSpPr>
      <xdr:spPr>
        <a:xfrm>
          <a:off x="67374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2BCE454-9178-4FFF-BC79-344D9A28D8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5F5B10D7-D2C5-48CA-92EB-DF15C7357D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3A211091-F4BE-478E-962A-54E59F9429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CEAC7A11-B2D0-4C4E-B5E0-CC7D0DB67A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F16E648-890D-47C2-9CD3-8B1D84FC30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3C70F247-FC42-4166-9A77-7561351FE1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7E9E55F6-DB1C-4667-A0B1-4E22F79C06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E031F6F7-5C51-4920-AD52-D56C67C59B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A3601D90-25FC-46C5-92F1-B23B320E0D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A4786F22-3625-42B9-9D11-46364B0CD31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7B597BEB-C8A6-4670-82FC-0B0C25FA843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9E2E040E-2CB5-44D5-BC5E-55F1296F48A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83A78964-8ED1-4D3D-8E6D-6E95D16565D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E1A76DF7-1224-4F76-8F95-FD6DBD00D13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A92ABAB2-5C08-441F-A307-668B28C4900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A756EFEE-CD52-4658-9833-6D6BEC8E0EE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47B4A8B0-F082-4266-AD98-CB67CB23061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8E12AA6A-716F-491A-B2D3-06BA55CD2DE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DE6A1544-B73C-4909-A106-CBD2DC9F6C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A786FF49-63FF-46AB-81B4-F76AC7E7F0C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137AD88C-BA63-40D7-BEE8-BCCD7E754A9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9340B6A6-DD70-40FE-AE23-597804DB1EB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79BD6358-FA1E-4B71-AB76-3C6718E167E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5015F94B-7FC9-47BA-901E-F4668FEE94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ACF18827-1C23-4A53-9053-0B5CE5DD92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F906B572-5942-442C-A133-EF5E943A18BF}"/>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A792CAB-EEC1-4B06-A27D-7EE4E7B91FB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3A2AAB07-1F56-4162-8515-19A72756D7C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843AE753-E184-430B-A113-7F8905A4D5A4}"/>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1D6EA38B-9873-480F-BC7D-4D2C7B6DB006}"/>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F2B20F9C-BEBE-471D-9F6B-2A65BCB1F622}"/>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9E29F657-C3AB-4437-87BB-34D7A4197FB8}"/>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DD075AA7-6E6D-448E-AF14-9F0E23A19304}"/>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A6027EBE-6305-465F-B4FB-12E10ABED2D3}"/>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C5CA2510-6A77-43E2-90B5-BA18DED4442D}"/>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571CC956-3AEC-4268-B930-03D169DC06E2}"/>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299CC97-6106-4684-9FF9-52E415CF16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D67790B-CBFD-46B8-869B-B95277E39F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C872F43-2E04-435D-B900-47611BFA07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FE152D0-C995-4DC8-90DC-6FF5A2DD00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53E9A9A3-1778-4BC3-A832-800E7A68BB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86905</xdr:rowOff>
    </xdr:from>
    <xdr:to>
      <xdr:col>24</xdr:col>
      <xdr:colOff>114300</xdr:colOff>
      <xdr:row>82</xdr:row>
      <xdr:rowOff>17055</xdr:rowOff>
    </xdr:to>
    <xdr:sp macro="" textlink="">
      <xdr:nvSpPr>
        <xdr:cNvPr id="207" name="楕円 206">
          <a:extLst>
            <a:ext uri="{FF2B5EF4-FFF2-40B4-BE49-F238E27FC236}">
              <a16:creationId xmlns:a16="http://schemas.microsoft.com/office/drawing/2014/main" id="{4D9BCAC9-0A3B-4792-ADEE-1806383361C5}"/>
            </a:ext>
          </a:extLst>
        </xdr:cNvPr>
        <xdr:cNvSpPr/>
      </xdr:nvSpPr>
      <xdr:spPr>
        <a:xfrm>
          <a:off x="45847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109782</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15347156-D2C2-450F-ABD7-845E21848ED5}"/>
            </a:ext>
          </a:extLst>
        </xdr:cNvPr>
        <xdr:cNvSpPr txBox="1"/>
      </xdr:nvSpPr>
      <xdr:spPr>
        <a:xfrm>
          <a:off x="4673600" y="1382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60779</xdr:rowOff>
    </xdr:from>
    <xdr:to>
      <xdr:col>20</xdr:col>
      <xdr:colOff>38100</xdr:colOff>
      <xdr:row>81</xdr:row>
      <xdr:rowOff>162379</xdr:rowOff>
    </xdr:to>
    <xdr:sp macro="" textlink="">
      <xdr:nvSpPr>
        <xdr:cNvPr id="209" name="楕円 208">
          <a:extLst>
            <a:ext uri="{FF2B5EF4-FFF2-40B4-BE49-F238E27FC236}">
              <a16:creationId xmlns:a16="http://schemas.microsoft.com/office/drawing/2014/main" id="{E5D1B406-798C-4B16-9345-0825CF830EEB}"/>
            </a:ext>
          </a:extLst>
        </xdr:cNvPr>
        <xdr:cNvSpPr/>
      </xdr:nvSpPr>
      <xdr:spPr>
        <a:xfrm>
          <a:off x="3746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111579</xdr:rowOff>
    </xdr:from>
    <xdr:to>
      <xdr:col>24</xdr:col>
      <xdr:colOff>63500</xdr:colOff>
      <xdr:row>81</xdr:row>
      <xdr:rowOff>137705</xdr:rowOff>
    </xdr:to>
    <xdr:cxnSp macro="">
      <xdr:nvCxnSpPr>
        <xdr:cNvPr id="210" name="直線コネクタ 209">
          <a:extLst>
            <a:ext uri="{FF2B5EF4-FFF2-40B4-BE49-F238E27FC236}">
              <a16:creationId xmlns:a16="http://schemas.microsoft.com/office/drawing/2014/main" id="{26FA25C0-0ABF-4362-86BA-36557123E452}"/>
            </a:ext>
          </a:extLst>
        </xdr:cNvPr>
        <xdr:cNvCxnSpPr/>
      </xdr:nvCxnSpPr>
      <xdr:spPr>
        <a:xfrm>
          <a:off x="3797300" y="1399902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29755</xdr:rowOff>
    </xdr:from>
    <xdr:to>
      <xdr:col>15</xdr:col>
      <xdr:colOff>101600</xdr:colOff>
      <xdr:row>81</xdr:row>
      <xdr:rowOff>131355</xdr:rowOff>
    </xdr:to>
    <xdr:sp macro="" textlink="">
      <xdr:nvSpPr>
        <xdr:cNvPr id="211" name="楕円 210">
          <a:extLst>
            <a:ext uri="{FF2B5EF4-FFF2-40B4-BE49-F238E27FC236}">
              <a16:creationId xmlns:a16="http://schemas.microsoft.com/office/drawing/2014/main" id="{5A36813C-B168-4A5E-AD80-6ADE21472F6B}"/>
            </a:ext>
          </a:extLst>
        </xdr:cNvPr>
        <xdr:cNvSpPr/>
      </xdr:nvSpPr>
      <xdr:spPr>
        <a:xfrm>
          <a:off x="2857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80555</xdr:rowOff>
    </xdr:from>
    <xdr:to>
      <xdr:col>19</xdr:col>
      <xdr:colOff>177800</xdr:colOff>
      <xdr:row>81</xdr:row>
      <xdr:rowOff>111579</xdr:rowOff>
    </xdr:to>
    <xdr:cxnSp macro="">
      <xdr:nvCxnSpPr>
        <xdr:cNvPr id="212" name="直線コネクタ 211">
          <a:extLst>
            <a:ext uri="{FF2B5EF4-FFF2-40B4-BE49-F238E27FC236}">
              <a16:creationId xmlns:a16="http://schemas.microsoft.com/office/drawing/2014/main" id="{14EEBA93-0FC1-4839-90E3-DEA6D7AA3100}"/>
            </a:ext>
          </a:extLst>
        </xdr:cNvPr>
        <xdr:cNvCxnSpPr/>
      </xdr:nvCxnSpPr>
      <xdr:spPr>
        <a:xfrm>
          <a:off x="2908300" y="139680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13" name="楕円 212">
          <a:extLst>
            <a:ext uri="{FF2B5EF4-FFF2-40B4-BE49-F238E27FC236}">
              <a16:creationId xmlns:a16="http://schemas.microsoft.com/office/drawing/2014/main" id="{A2340852-3228-4918-9879-1CB7A3B1CE59}"/>
            </a:ext>
          </a:extLst>
        </xdr:cNvPr>
        <xdr:cNvSpPr/>
      </xdr:nvSpPr>
      <xdr:spPr>
        <a:xfrm>
          <a:off x="1968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44631</xdr:rowOff>
    </xdr:from>
    <xdr:to>
      <xdr:col>15</xdr:col>
      <xdr:colOff>50800</xdr:colOff>
      <xdr:row>81</xdr:row>
      <xdr:rowOff>80555</xdr:rowOff>
    </xdr:to>
    <xdr:cxnSp macro="">
      <xdr:nvCxnSpPr>
        <xdr:cNvPr id="214" name="直線コネクタ 213">
          <a:extLst>
            <a:ext uri="{FF2B5EF4-FFF2-40B4-BE49-F238E27FC236}">
              <a16:creationId xmlns:a16="http://schemas.microsoft.com/office/drawing/2014/main" id="{86665D23-BFAF-4968-A057-A70495DB5263}"/>
            </a:ext>
          </a:extLst>
        </xdr:cNvPr>
        <xdr:cNvCxnSpPr/>
      </xdr:nvCxnSpPr>
      <xdr:spPr>
        <a:xfrm>
          <a:off x="2019300" y="139320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139156</xdr:rowOff>
    </xdr:from>
    <xdr:to>
      <xdr:col>6</xdr:col>
      <xdr:colOff>38100</xdr:colOff>
      <xdr:row>81</xdr:row>
      <xdr:rowOff>69306</xdr:rowOff>
    </xdr:to>
    <xdr:sp macro="" textlink="">
      <xdr:nvSpPr>
        <xdr:cNvPr id="215" name="楕円 214">
          <a:extLst>
            <a:ext uri="{FF2B5EF4-FFF2-40B4-BE49-F238E27FC236}">
              <a16:creationId xmlns:a16="http://schemas.microsoft.com/office/drawing/2014/main" id="{0023A504-BD19-45AF-A0CB-D241BDEC2D6E}"/>
            </a:ext>
          </a:extLst>
        </xdr:cNvPr>
        <xdr:cNvSpPr/>
      </xdr:nvSpPr>
      <xdr:spPr>
        <a:xfrm>
          <a:off x="1079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18506</xdr:rowOff>
    </xdr:from>
    <xdr:to>
      <xdr:col>10</xdr:col>
      <xdr:colOff>114300</xdr:colOff>
      <xdr:row>81</xdr:row>
      <xdr:rowOff>44631</xdr:rowOff>
    </xdr:to>
    <xdr:cxnSp macro="">
      <xdr:nvCxnSpPr>
        <xdr:cNvPr id="216" name="直線コネクタ 215">
          <a:extLst>
            <a:ext uri="{FF2B5EF4-FFF2-40B4-BE49-F238E27FC236}">
              <a16:creationId xmlns:a16="http://schemas.microsoft.com/office/drawing/2014/main" id="{4986BBC0-A441-4B94-880E-427C31F6AD9B}"/>
            </a:ext>
          </a:extLst>
        </xdr:cNvPr>
        <xdr:cNvCxnSpPr/>
      </xdr:nvCxnSpPr>
      <xdr:spPr>
        <a:xfrm>
          <a:off x="1130300" y="139059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217" name="n_1aveValue【福祉施設】&#10;有形固定資産減価償却率">
          <a:extLst>
            <a:ext uri="{FF2B5EF4-FFF2-40B4-BE49-F238E27FC236}">
              <a16:creationId xmlns:a16="http://schemas.microsoft.com/office/drawing/2014/main" id="{8820C8D6-EF7B-4B60-9E52-36871EE03443}"/>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218" name="n_2aveValue【福祉施設】&#10;有形固定資産減価償却率">
          <a:extLst>
            <a:ext uri="{FF2B5EF4-FFF2-40B4-BE49-F238E27FC236}">
              <a16:creationId xmlns:a16="http://schemas.microsoft.com/office/drawing/2014/main" id="{A4AE09A8-1B70-4FF1-8C1F-9C631C870105}"/>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219" name="n_3aveValue【福祉施設】&#10;有形固定資産減価償却率">
          <a:extLst>
            <a:ext uri="{FF2B5EF4-FFF2-40B4-BE49-F238E27FC236}">
              <a16:creationId xmlns:a16="http://schemas.microsoft.com/office/drawing/2014/main" id="{B029F21F-26B2-4E56-9DFB-4C5625E57BC4}"/>
            </a:ext>
          </a:extLst>
        </xdr:cNvPr>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220" name="n_4aveValue【福祉施設】&#10;有形固定資産減価償却率">
          <a:extLst>
            <a:ext uri="{FF2B5EF4-FFF2-40B4-BE49-F238E27FC236}">
              <a16:creationId xmlns:a16="http://schemas.microsoft.com/office/drawing/2014/main" id="{F053F1C0-3F32-4307-98BC-6E355C9AC8A0}"/>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7456</xdr:rowOff>
    </xdr:from>
    <xdr:ext cx="405111" cy="259045"/>
    <xdr:sp macro="" textlink="">
      <xdr:nvSpPr>
        <xdr:cNvPr id="221" name="n_1mainValue【福祉施設】&#10;有形固定資産減価償却率">
          <a:extLst>
            <a:ext uri="{FF2B5EF4-FFF2-40B4-BE49-F238E27FC236}">
              <a16:creationId xmlns:a16="http://schemas.microsoft.com/office/drawing/2014/main" id="{A76B0DC0-BFE5-4A95-8072-E78670ACF19E}"/>
            </a:ext>
          </a:extLst>
        </xdr:cNvPr>
        <xdr:cNvSpPr txBox="1"/>
      </xdr:nvSpPr>
      <xdr:spPr>
        <a:xfrm>
          <a:off x="3582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147882</xdr:rowOff>
    </xdr:from>
    <xdr:ext cx="405111" cy="259045"/>
    <xdr:sp macro="" textlink="">
      <xdr:nvSpPr>
        <xdr:cNvPr id="222" name="n_2mainValue【福祉施設】&#10;有形固定資産減価償却率">
          <a:extLst>
            <a:ext uri="{FF2B5EF4-FFF2-40B4-BE49-F238E27FC236}">
              <a16:creationId xmlns:a16="http://schemas.microsoft.com/office/drawing/2014/main" id="{98DAD8EC-6D8A-48C0-AA48-81A63A22401A}"/>
            </a:ext>
          </a:extLst>
        </xdr:cNvPr>
        <xdr:cNvSpPr txBox="1"/>
      </xdr:nvSpPr>
      <xdr:spPr>
        <a:xfrm>
          <a:off x="27057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23" name="n_3mainValue【福祉施設】&#10;有形固定資産減価償却率">
          <a:extLst>
            <a:ext uri="{FF2B5EF4-FFF2-40B4-BE49-F238E27FC236}">
              <a16:creationId xmlns:a16="http://schemas.microsoft.com/office/drawing/2014/main" id="{59D3566B-2069-4881-9598-35284EE297BC}"/>
            </a:ext>
          </a:extLst>
        </xdr:cNvPr>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85833</xdr:rowOff>
    </xdr:from>
    <xdr:ext cx="405111" cy="259045"/>
    <xdr:sp macro="" textlink="">
      <xdr:nvSpPr>
        <xdr:cNvPr id="224" name="n_4mainValue【福祉施設】&#10;有形固定資産減価償却率">
          <a:extLst>
            <a:ext uri="{FF2B5EF4-FFF2-40B4-BE49-F238E27FC236}">
              <a16:creationId xmlns:a16="http://schemas.microsoft.com/office/drawing/2014/main" id="{B6404EE2-B17D-4DE9-8781-5AADBF852482}"/>
            </a:ext>
          </a:extLst>
        </xdr:cNvPr>
        <xdr:cNvSpPr txBox="1"/>
      </xdr:nvSpPr>
      <xdr:spPr>
        <a:xfrm>
          <a:off x="927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E0A48691-4AB5-4174-AA45-5C797283F0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1A5C5F5A-B420-4AD2-AB49-D16A48DC50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42DF7B87-FEB4-4330-8BBB-6561300918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3BE2B237-6D7B-445E-8E7A-D9F7287C9E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53B2FF00-7804-430D-B75F-6F5A58E7E9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94C49D64-1DFF-4017-BA0C-22D5746B11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E8E00A40-561D-4265-8C83-C104E47E75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1A60F7A9-0358-485E-8C5C-0E0BE74489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1D0887F8-1E74-4897-9F4F-20B121D16E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8F1DD4D1-F2C2-417F-86C6-DA929CB4E9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9A7EEFBE-4CB2-4FD5-9187-74CAB4990F3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1D7438E8-CC1A-4912-BF38-0043928AB5D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0F57D06A-5E42-4BBD-B757-BB91980A07C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343345EB-E50D-440D-904E-B90040E6085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81720559-E226-4EE6-A241-DE9314ED37E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8975304A-963D-4FEA-902E-1427AA53005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D69E65AA-A414-44C4-A2D5-345DE886F85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AA8B1E48-4ED6-4B3A-B65D-494B029FB8A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3D3F6AEE-933A-4F62-BA4A-4217567608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446692FE-BD2C-4F81-A70D-623B91BA07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B634CFAD-2FB6-4273-A8AF-DDD53EF107B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DCD99E73-9D87-4081-AAD1-9190280B1407}"/>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DB6B77C9-2A01-484E-90E8-B4532FEC2D47}"/>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E875BECB-91C3-4971-9C29-D2CC08F2183D}"/>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4591030B-9AD1-47CD-877E-599D83E32A06}"/>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558682E2-1907-43F5-A9BA-DAC60E333F25}"/>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251" name="【福祉施設】&#10;一人当たり面積平均値テキスト">
          <a:extLst>
            <a:ext uri="{FF2B5EF4-FFF2-40B4-BE49-F238E27FC236}">
              <a16:creationId xmlns:a16="http://schemas.microsoft.com/office/drawing/2014/main" id="{4135B2FA-79AB-4518-87A0-FAB29006C7CB}"/>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DC8A2B9A-9010-46D1-8FA3-AF25816BCD32}"/>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27272692-1C0C-4C68-B3B4-524D0B558335}"/>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F402A18D-E79D-4CC5-A849-5E23326C0BCB}"/>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26197CFC-308B-4C41-AAC0-57AD221256FE}"/>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8D19D760-DA5A-4FB5-9A64-EFBEF51624E3}"/>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AAD00EC-942D-422D-8504-A565C2E3C0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6B6962B-A425-4DD5-8CE2-780CD3AF19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249D77C-4960-47F0-9645-305D72E388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18D905C-C6CC-4895-A6C1-A37CD7151C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AFAB07C-C3DF-4AF7-96D0-7FDA4C9C66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51308</xdr:rowOff>
    </xdr:from>
    <xdr:to>
      <xdr:col>55</xdr:col>
      <xdr:colOff>50800</xdr:colOff>
      <xdr:row>83</xdr:row>
      <xdr:rowOff>152908</xdr:rowOff>
    </xdr:to>
    <xdr:sp macro="" textlink="">
      <xdr:nvSpPr>
        <xdr:cNvPr id="262" name="楕円 261">
          <a:extLst>
            <a:ext uri="{FF2B5EF4-FFF2-40B4-BE49-F238E27FC236}">
              <a16:creationId xmlns:a16="http://schemas.microsoft.com/office/drawing/2014/main" id="{A9439DA8-18C9-4795-899A-BE5EE22AB405}"/>
            </a:ext>
          </a:extLst>
        </xdr:cNvPr>
        <xdr:cNvSpPr/>
      </xdr:nvSpPr>
      <xdr:spPr>
        <a:xfrm>
          <a:off x="104267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74185</xdr:rowOff>
    </xdr:from>
    <xdr:ext cx="469744" cy="259045"/>
    <xdr:sp macro="" textlink="">
      <xdr:nvSpPr>
        <xdr:cNvPr id="263" name="【福祉施設】&#10;一人当たり面積該当値テキスト">
          <a:extLst>
            <a:ext uri="{FF2B5EF4-FFF2-40B4-BE49-F238E27FC236}">
              <a16:creationId xmlns:a16="http://schemas.microsoft.com/office/drawing/2014/main" id="{43E8243E-8E86-4DA8-AD40-853373C6763F}"/>
            </a:ext>
          </a:extLst>
        </xdr:cNvPr>
        <xdr:cNvSpPr txBox="1"/>
      </xdr:nvSpPr>
      <xdr:spPr>
        <a:xfrm>
          <a:off x="10515600"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51308</xdr:rowOff>
    </xdr:from>
    <xdr:to>
      <xdr:col>50</xdr:col>
      <xdr:colOff>165100</xdr:colOff>
      <xdr:row>83</xdr:row>
      <xdr:rowOff>152908</xdr:rowOff>
    </xdr:to>
    <xdr:sp macro="" textlink="">
      <xdr:nvSpPr>
        <xdr:cNvPr id="264" name="楕円 263">
          <a:extLst>
            <a:ext uri="{FF2B5EF4-FFF2-40B4-BE49-F238E27FC236}">
              <a16:creationId xmlns:a16="http://schemas.microsoft.com/office/drawing/2014/main" id="{07561965-D7B2-4768-8B0C-80F35D8493E4}"/>
            </a:ext>
          </a:extLst>
        </xdr:cNvPr>
        <xdr:cNvSpPr/>
      </xdr:nvSpPr>
      <xdr:spPr>
        <a:xfrm>
          <a:off x="9588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102108</xdr:rowOff>
    </xdr:from>
    <xdr:to>
      <xdr:col>55</xdr:col>
      <xdr:colOff>0</xdr:colOff>
      <xdr:row>83</xdr:row>
      <xdr:rowOff>102108</xdr:rowOff>
    </xdr:to>
    <xdr:cxnSp macro="">
      <xdr:nvCxnSpPr>
        <xdr:cNvPr id="265" name="直線コネクタ 264">
          <a:extLst>
            <a:ext uri="{FF2B5EF4-FFF2-40B4-BE49-F238E27FC236}">
              <a16:creationId xmlns:a16="http://schemas.microsoft.com/office/drawing/2014/main" id="{372C7DB5-2264-4AA9-8622-D677E0D33337}"/>
            </a:ext>
          </a:extLst>
        </xdr:cNvPr>
        <xdr:cNvCxnSpPr/>
      </xdr:nvCxnSpPr>
      <xdr:spPr>
        <a:xfrm>
          <a:off x="9639300" y="143324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266" name="楕円 265">
          <a:extLst>
            <a:ext uri="{FF2B5EF4-FFF2-40B4-BE49-F238E27FC236}">
              <a16:creationId xmlns:a16="http://schemas.microsoft.com/office/drawing/2014/main" id="{0AB3E660-840A-4248-9935-4E47ECB55AB0}"/>
            </a:ext>
          </a:extLst>
        </xdr:cNvPr>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102108</xdr:rowOff>
    </xdr:from>
    <xdr:to>
      <xdr:col>50</xdr:col>
      <xdr:colOff>114300</xdr:colOff>
      <xdr:row>83</xdr:row>
      <xdr:rowOff>106680</xdr:rowOff>
    </xdr:to>
    <xdr:cxnSp macro="">
      <xdr:nvCxnSpPr>
        <xdr:cNvPr id="267" name="直線コネクタ 266">
          <a:extLst>
            <a:ext uri="{FF2B5EF4-FFF2-40B4-BE49-F238E27FC236}">
              <a16:creationId xmlns:a16="http://schemas.microsoft.com/office/drawing/2014/main" id="{0AA8224F-00B1-4ABF-B6C5-2E3200E227B9}"/>
            </a:ext>
          </a:extLst>
        </xdr:cNvPr>
        <xdr:cNvCxnSpPr/>
      </xdr:nvCxnSpPr>
      <xdr:spPr>
        <a:xfrm flipV="1">
          <a:off x="8750300" y="143324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60452</xdr:rowOff>
    </xdr:from>
    <xdr:to>
      <xdr:col>41</xdr:col>
      <xdr:colOff>101600</xdr:colOff>
      <xdr:row>83</xdr:row>
      <xdr:rowOff>162052</xdr:rowOff>
    </xdr:to>
    <xdr:sp macro="" textlink="">
      <xdr:nvSpPr>
        <xdr:cNvPr id="268" name="楕円 267">
          <a:extLst>
            <a:ext uri="{FF2B5EF4-FFF2-40B4-BE49-F238E27FC236}">
              <a16:creationId xmlns:a16="http://schemas.microsoft.com/office/drawing/2014/main" id="{523F695C-BBD3-4035-9C6D-E28EF5BF7707}"/>
            </a:ext>
          </a:extLst>
        </xdr:cNvPr>
        <xdr:cNvSpPr/>
      </xdr:nvSpPr>
      <xdr:spPr>
        <a:xfrm>
          <a:off x="7810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111252</xdr:rowOff>
    </xdr:to>
    <xdr:cxnSp macro="">
      <xdr:nvCxnSpPr>
        <xdr:cNvPr id="269" name="直線コネクタ 268">
          <a:extLst>
            <a:ext uri="{FF2B5EF4-FFF2-40B4-BE49-F238E27FC236}">
              <a16:creationId xmlns:a16="http://schemas.microsoft.com/office/drawing/2014/main" id="{DE6887B0-2DFE-4B4F-91B2-1983EC8160D5}"/>
            </a:ext>
          </a:extLst>
        </xdr:cNvPr>
        <xdr:cNvCxnSpPr/>
      </xdr:nvCxnSpPr>
      <xdr:spPr>
        <a:xfrm flipV="1">
          <a:off x="7861300" y="143370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67311</xdr:rowOff>
    </xdr:from>
    <xdr:to>
      <xdr:col>36</xdr:col>
      <xdr:colOff>165100</xdr:colOff>
      <xdr:row>83</xdr:row>
      <xdr:rowOff>168911</xdr:rowOff>
    </xdr:to>
    <xdr:sp macro="" textlink="">
      <xdr:nvSpPr>
        <xdr:cNvPr id="270" name="楕円 269">
          <a:extLst>
            <a:ext uri="{FF2B5EF4-FFF2-40B4-BE49-F238E27FC236}">
              <a16:creationId xmlns:a16="http://schemas.microsoft.com/office/drawing/2014/main" id="{AEC1F678-1936-4E81-A85F-8813CF8ACE95}"/>
            </a:ext>
          </a:extLst>
        </xdr:cNvPr>
        <xdr:cNvSpPr/>
      </xdr:nvSpPr>
      <xdr:spPr>
        <a:xfrm>
          <a:off x="692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111252</xdr:rowOff>
    </xdr:from>
    <xdr:to>
      <xdr:col>41</xdr:col>
      <xdr:colOff>50800</xdr:colOff>
      <xdr:row>83</xdr:row>
      <xdr:rowOff>118111</xdr:rowOff>
    </xdr:to>
    <xdr:cxnSp macro="">
      <xdr:nvCxnSpPr>
        <xdr:cNvPr id="271" name="直線コネクタ 270">
          <a:extLst>
            <a:ext uri="{FF2B5EF4-FFF2-40B4-BE49-F238E27FC236}">
              <a16:creationId xmlns:a16="http://schemas.microsoft.com/office/drawing/2014/main" id="{A0EE5EAE-8430-4A86-B548-FB439A9A2BF0}"/>
            </a:ext>
          </a:extLst>
        </xdr:cNvPr>
        <xdr:cNvCxnSpPr/>
      </xdr:nvCxnSpPr>
      <xdr:spPr>
        <a:xfrm flipV="1">
          <a:off x="6972300" y="143416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272" name="n_1aveValue【福祉施設】&#10;一人当たり面積">
          <a:extLst>
            <a:ext uri="{FF2B5EF4-FFF2-40B4-BE49-F238E27FC236}">
              <a16:creationId xmlns:a16="http://schemas.microsoft.com/office/drawing/2014/main" id="{38F3E818-B269-4FF7-B804-2A72FC344290}"/>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273" name="n_2aveValue【福祉施設】&#10;一人当たり面積">
          <a:extLst>
            <a:ext uri="{FF2B5EF4-FFF2-40B4-BE49-F238E27FC236}">
              <a16:creationId xmlns:a16="http://schemas.microsoft.com/office/drawing/2014/main" id="{D0DE1625-EE0F-467E-9A8F-E99A34E6BB70}"/>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274" name="n_3aveValue【福祉施設】&#10;一人当たり面積">
          <a:extLst>
            <a:ext uri="{FF2B5EF4-FFF2-40B4-BE49-F238E27FC236}">
              <a16:creationId xmlns:a16="http://schemas.microsoft.com/office/drawing/2014/main" id="{980A0662-9D58-456E-8AC6-1A5986CF90E9}"/>
            </a:ext>
          </a:extLst>
        </xdr:cNvPr>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275" name="n_4aveValue【福祉施設】&#10;一人当たり面積">
          <a:extLst>
            <a:ext uri="{FF2B5EF4-FFF2-40B4-BE49-F238E27FC236}">
              <a16:creationId xmlns:a16="http://schemas.microsoft.com/office/drawing/2014/main" id="{937BCDE0-C085-43D5-A91E-32F7159EC505}"/>
            </a:ext>
          </a:extLst>
        </xdr:cNvPr>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169435</xdr:rowOff>
    </xdr:from>
    <xdr:ext cx="469744" cy="259045"/>
    <xdr:sp macro="" textlink="">
      <xdr:nvSpPr>
        <xdr:cNvPr id="276" name="n_1mainValue【福祉施設】&#10;一人当たり面積">
          <a:extLst>
            <a:ext uri="{FF2B5EF4-FFF2-40B4-BE49-F238E27FC236}">
              <a16:creationId xmlns:a16="http://schemas.microsoft.com/office/drawing/2014/main" id="{2064F52C-93F1-402D-AB8D-584ADD47B430}"/>
            </a:ext>
          </a:extLst>
        </xdr:cNvPr>
        <xdr:cNvSpPr txBox="1"/>
      </xdr:nvSpPr>
      <xdr:spPr>
        <a:xfrm>
          <a:off x="93917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277" name="n_2mainValue【福祉施設】&#10;一人当たり面積">
          <a:extLst>
            <a:ext uri="{FF2B5EF4-FFF2-40B4-BE49-F238E27FC236}">
              <a16:creationId xmlns:a16="http://schemas.microsoft.com/office/drawing/2014/main" id="{5BF60896-38B2-42F7-A5FF-67D1E9713167}"/>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7129</xdr:rowOff>
    </xdr:from>
    <xdr:ext cx="469744" cy="259045"/>
    <xdr:sp macro="" textlink="">
      <xdr:nvSpPr>
        <xdr:cNvPr id="278" name="n_3mainValue【福祉施設】&#10;一人当たり面積">
          <a:extLst>
            <a:ext uri="{FF2B5EF4-FFF2-40B4-BE49-F238E27FC236}">
              <a16:creationId xmlns:a16="http://schemas.microsoft.com/office/drawing/2014/main" id="{CEA5D636-EBF9-4FC5-8580-2EEB5020CAD4}"/>
            </a:ext>
          </a:extLst>
        </xdr:cNvPr>
        <xdr:cNvSpPr txBox="1"/>
      </xdr:nvSpPr>
      <xdr:spPr>
        <a:xfrm>
          <a:off x="7626427" y="1406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13988</xdr:rowOff>
    </xdr:from>
    <xdr:ext cx="469744" cy="259045"/>
    <xdr:sp macro="" textlink="">
      <xdr:nvSpPr>
        <xdr:cNvPr id="279" name="n_4mainValue【福祉施設】&#10;一人当たり面積">
          <a:extLst>
            <a:ext uri="{FF2B5EF4-FFF2-40B4-BE49-F238E27FC236}">
              <a16:creationId xmlns:a16="http://schemas.microsoft.com/office/drawing/2014/main" id="{5955D63E-3523-472D-9DF5-974738B60F14}"/>
            </a:ext>
          </a:extLst>
        </xdr:cNvPr>
        <xdr:cNvSpPr txBox="1"/>
      </xdr:nvSpPr>
      <xdr:spPr>
        <a:xfrm>
          <a:off x="6737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1BADB6D-DD63-439E-BD20-C736BD09F2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32C77FD1-A912-402B-865C-0C1207EBDC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2EBDB68-D0B8-4DD1-A9F9-13CBF4AE80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7D48C04-91B8-4E56-9E8C-2683D9C4D3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1DD4FD1E-6B52-442F-9C9D-9030156548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E25D8497-CBEA-478C-98F3-AC54A61EF7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DBD1695-795D-4013-BA48-73A8BC2DB1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EF6F4A95-3948-42E5-B70B-7319B3F1CC0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861DD00A-DCA4-40D9-A2D3-3F76790F58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AB835BF9-108D-495E-9782-779D15C5205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64297A43-316F-42B7-9E1E-07DB8D64B1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2F6872DB-2E5F-454B-A3BD-5FDCD5203DF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38515EC8-723C-43F1-B219-6A2721975B4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7EA1DF34-EEEF-44DF-9638-A5EDA2504FC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1FC57931-98F3-46A4-95E7-E3792647E94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77D355CE-9B85-4DA2-9459-2F03819DF8F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4C967D0A-853D-4575-9B82-A77197829C2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4E2E21B9-F2A4-4739-BA08-CF80278A052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C06185D7-C77D-4292-A6E6-B05E0FF6BC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3E454755-67FD-4328-B368-629CE402BC6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482524F3-0956-4B37-98AE-9E6A709D6E2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329B2E6-5C3A-4478-A51F-0CED1425244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26945134-62ED-4BCE-8B84-9770471DC35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D64A03DE-6C54-4D7A-8CB9-830E2D4085B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2A959946-C142-48DC-B2EE-0208ED4DA6A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141A00ED-E6BF-48B0-BED6-9EC44FF4B159}"/>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78373E10-D0EE-47BF-915A-9254997CC2B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C2E00920-2FE7-4B9B-8B6E-0129844A62F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78834F06-CB86-4FE3-B72C-B97C6873E28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a:extLst>
            <a:ext uri="{FF2B5EF4-FFF2-40B4-BE49-F238E27FC236}">
              <a16:creationId xmlns:a16="http://schemas.microsoft.com/office/drawing/2014/main" id="{27833F6B-9C85-414B-AC69-8317D1B6E6C4}"/>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73D74F9B-255B-4E20-80BB-2C5F00FB700A}"/>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06786CE1-5B76-4827-BD73-A28A5E79C659}"/>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a:extLst>
            <a:ext uri="{FF2B5EF4-FFF2-40B4-BE49-F238E27FC236}">
              <a16:creationId xmlns:a16="http://schemas.microsoft.com/office/drawing/2014/main" id="{199C9A2B-D306-47C2-864E-8120C5F9E8BC}"/>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13" name="フローチャート: 判断 312">
          <a:extLst>
            <a:ext uri="{FF2B5EF4-FFF2-40B4-BE49-F238E27FC236}">
              <a16:creationId xmlns:a16="http://schemas.microsoft.com/office/drawing/2014/main" id="{0F05B54D-22C5-44DF-B8A0-4D38942973AE}"/>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BD63A5DB-A669-4887-9D02-B352AF2E5EC9}"/>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5" name="フローチャート: 判断 314">
          <a:extLst>
            <a:ext uri="{FF2B5EF4-FFF2-40B4-BE49-F238E27FC236}">
              <a16:creationId xmlns:a16="http://schemas.microsoft.com/office/drawing/2014/main" id="{18786FE0-4C77-4910-9BB2-27AC1DA7FA8A}"/>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A27E4BE-4354-4D12-8D80-DF98ED81895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D84276C-24F0-4E1D-ADA2-24206545863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28CAF6E-C3CE-4AE5-801D-A30B2810A7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512506D-818A-49CE-9EF1-1A9040E33A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B5E15D46-AA35-4733-ABEB-ADB041D8F3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95613</xdr:rowOff>
    </xdr:from>
    <xdr:to>
      <xdr:col>24</xdr:col>
      <xdr:colOff>114300</xdr:colOff>
      <xdr:row>109</xdr:row>
      <xdr:rowOff>25763</xdr:rowOff>
    </xdr:to>
    <xdr:sp macro="" textlink="">
      <xdr:nvSpPr>
        <xdr:cNvPr id="321" name="楕円 320">
          <a:extLst>
            <a:ext uri="{FF2B5EF4-FFF2-40B4-BE49-F238E27FC236}">
              <a16:creationId xmlns:a16="http://schemas.microsoft.com/office/drawing/2014/main" id="{B974EAE8-E44F-4FB1-8A23-5334F79B9282}"/>
            </a:ext>
          </a:extLst>
        </xdr:cNvPr>
        <xdr:cNvSpPr/>
      </xdr:nvSpPr>
      <xdr:spPr>
        <a:xfrm>
          <a:off x="45847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10540</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E2081C2F-B081-48D3-ACAE-A6AF09688369}"/>
            </a:ext>
          </a:extLst>
        </xdr:cNvPr>
        <xdr:cNvSpPr txBox="1"/>
      </xdr:nvSpPr>
      <xdr:spPr>
        <a:xfrm>
          <a:off x="4673600" y="1852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87449</xdr:rowOff>
    </xdr:from>
    <xdr:to>
      <xdr:col>20</xdr:col>
      <xdr:colOff>38100</xdr:colOff>
      <xdr:row>109</xdr:row>
      <xdr:rowOff>17599</xdr:rowOff>
    </xdr:to>
    <xdr:sp macro="" textlink="">
      <xdr:nvSpPr>
        <xdr:cNvPr id="323" name="楕円 322">
          <a:extLst>
            <a:ext uri="{FF2B5EF4-FFF2-40B4-BE49-F238E27FC236}">
              <a16:creationId xmlns:a16="http://schemas.microsoft.com/office/drawing/2014/main" id="{8A367E78-3D93-4D8D-A067-AD97C2DCE317}"/>
            </a:ext>
          </a:extLst>
        </xdr:cNvPr>
        <xdr:cNvSpPr/>
      </xdr:nvSpPr>
      <xdr:spPr>
        <a:xfrm>
          <a:off x="3746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138249</xdr:rowOff>
    </xdr:from>
    <xdr:to>
      <xdr:col>24</xdr:col>
      <xdr:colOff>63500</xdr:colOff>
      <xdr:row>108</xdr:row>
      <xdr:rowOff>146413</xdr:rowOff>
    </xdr:to>
    <xdr:cxnSp macro="">
      <xdr:nvCxnSpPr>
        <xdr:cNvPr id="324" name="直線コネクタ 323">
          <a:extLst>
            <a:ext uri="{FF2B5EF4-FFF2-40B4-BE49-F238E27FC236}">
              <a16:creationId xmlns:a16="http://schemas.microsoft.com/office/drawing/2014/main" id="{22A24842-F752-48BB-BEDE-8ABCA844BA08}"/>
            </a:ext>
          </a:extLst>
        </xdr:cNvPr>
        <xdr:cNvCxnSpPr/>
      </xdr:nvCxnSpPr>
      <xdr:spPr>
        <a:xfrm>
          <a:off x="3797300" y="186548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74386</xdr:rowOff>
    </xdr:from>
    <xdr:to>
      <xdr:col>15</xdr:col>
      <xdr:colOff>101600</xdr:colOff>
      <xdr:row>109</xdr:row>
      <xdr:rowOff>4536</xdr:rowOff>
    </xdr:to>
    <xdr:sp macro="" textlink="">
      <xdr:nvSpPr>
        <xdr:cNvPr id="325" name="楕円 324">
          <a:extLst>
            <a:ext uri="{FF2B5EF4-FFF2-40B4-BE49-F238E27FC236}">
              <a16:creationId xmlns:a16="http://schemas.microsoft.com/office/drawing/2014/main" id="{C897BBF7-6B3C-4542-9FC2-66F5B094056A}"/>
            </a:ext>
          </a:extLst>
        </xdr:cNvPr>
        <xdr:cNvSpPr/>
      </xdr:nvSpPr>
      <xdr:spPr>
        <a:xfrm>
          <a:off x="2857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125186</xdr:rowOff>
    </xdr:from>
    <xdr:to>
      <xdr:col>19</xdr:col>
      <xdr:colOff>177800</xdr:colOff>
      <xdr:row>108</xdr:row>
      <xdr:rowOff>138249</xdr:rowOff>
    </xdr:to>
    <xdr:cxnSp macro="">
      <xdr:nvCxnSpPr>
        <xdr:cNvPr id="326" name="直線コネクタ 325">
          <a:extLst>
            <a:ext uri="{FF2B5EF4-FFF2-40B4-BE49-F238E27FC236}">
              <a16:creationId xmlns:a16="http://schemas.microsoft.com/office/drawing/2014/main" id="{41713031-2CB3-473A-A931-72F38419DCB9}"/>
            </a:ext>
          </a:extLst>
        </xdr:cNvPr>
        <xdr:cNvCxnSpPr/>
      </xdr:nvCxnSpPr>
      <xdr:spPr>
        <a:xfrm>
          <a:off x="2908300" y="186417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61323</xdr:rowOff>
    </xdr:from>
    <xdr:to>
      <xdr:col>10</xdr:col>
      <xdr:colOff>165100</xdr:colOff>
      <xdr:row>108</xdr:row>
      <xdr:rowOff>162923</xdr:rowOff>
    </xdr:to>
    <xdr:sp macro="" textlink="">
      <xdr:nvSpPr>
        <xdr:cNvPr id="327" name="楕円 326">
          <a:extLst>
            <a:ext uri="{FF2B5EF4-FFF2-40B4-BE49-F238E27FC236}">
              <a16:creationId xmlns:a16="http://schemas.microsoft.com/office/drawing/2014/main" id="{FC763752-1309-495F-8252-AA9353E26809}"/>
            </a:ext>
          </a:extLst>
        </xdr:cNvPr>
        <xdr:cNvSpPr/>
      </xdr:nvSpPr>
      <xdr:spPr>
        <a:xfrm>
          <a:off x="1968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112123</xdr:rowOff>
    </xdr:from>
    <xdr:to>
      <xdr:col>15</xdr:col>
      <xdr:colOff>50800</xdr:colOff>
      <xdr:row>108</xdr:row>
      <xdr:rowOff>125186</xdr:rowOff>
    </xdr:to>
    <xdr:cxnSp macro="">
      <xdr:nvCxnSpPr>
        <xdr:cNvPr id="328" name="直線コネクタ 327">
          <a:extLst>
            <a:ext uri="{FF2B5EF4-FFF2-40B4-BE49-F238E27FC236}">
              <a16:creationId xmlns:a16="http://schemas.microsoft.com/office/drawing/2014/main" id="{E2EE6298-7773-49ED-85DE-E0622E8A61F5}"/>
            </a:ext>
          </a:extLst>
        </xdr:cNvPr>
        <xdr:cNvCxnSpPr/>
      </xdr:nvCxnSpPr>
      <xdr:spPr>
        <a:xfrm>
          <a:off x="2019300" y="186287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67855</xdr:rowOff>
    </xdr:from>
    <xdr:to>
      <xdr:col>6</xdr:col>
      <xdr:colOff>38100</xdr:colOff>
      <xdr:row>108</xdr:row>
      <xdr:rowOff>169455</xdr:rowOff>
    </xdr:to>
    <xdr:sp macro="" textlink="">
      <xdr:nvSpPr>
        <xdr:cNvPr id="329" name="楕円 328">
          <a:extLst>
            <a:ext uri="{FF2B5EF4-FFF2-40B4-BE49-F238E27FC236}">
              <a16:creationId xmlns:a16="http://schemas.microsoft.com/office/drawing/2014/main" id="{623488D1-2537-47BB-8808-77507D24D428}"/>
            </a:ext>
          </a:extLst>
        </xdr:cNvPr>
        <xdr:cNvSpPr/>
      </xdr:nvSpPr>
      <xdr:spPr>
        <a:xfrm>
          <a:off x="1079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112123</xdr:rowOff>
    </xdr:from>
    <xdr:to>
      <xdr:col>10</xdr:col>
      <xdr:colOff>114300</xdr:colOff>
      <xdr:row>108</xdr:row>
      <xdr:rowOff>118655</xdr:rowOff>
    </xdr:to>
    <xdr:cxnSp macro="">
      <xdr:nvCxnSpPr>
        <xdr:cNvPr id="330" name="直線コネクタ 329">
          <a:extLst>
            <a:ext uri="{FF2B5EF4-FFF2-40B4-BE49-F238E27FC236}">
              <a16:creationId xmlns:a16="http://schemas.microsoft.com/office/drawing/2014/main" id="{29788B5B-2F01-4A51-942E-3C2604D80286}"/>
            </a:ext>
          </a:extLst>
        </xdr:cNvPr>
        <xdr:cNvCxnSpPr/>
      </xdr:nvCxnSpPr>
      <xdr:spPr>
        <a:xfrm flipV="1">
          <a:off x="1130300" y="186287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31" name="n_1aveValue【市民会館】&#10;有形固定資産減価償却率">
          <a:extLst>
            <a:ext uri="{FF2B5EF4-FFF2-40B4-BE49-F238E27FC236}">
              <a16:creationId xmlns:a16="http://schemas.microsoft.com/office/drawing/2014/main" id="{15422F16-E4D0-4220-9AF9-442572722C73}"/>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11A717C6-9F59-4236-8C00-6977FF803E24}"/>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4816BEE8-D31C-4E6F-9B1E-0EA5C546C35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4" name="n_4aveValue【市民会館】&#10;有形固定資産減価償却率">
          <a:extLst>
            <a:ext uri="{FF2B5EF4-FFF2-40B4-BE49-F238E27FC236}">
              <a16:creationId xmlns:a16="http://schemas.microsoft.com/office/drawing/2014/main" id="{5E14894C-5FB1-438C-9798-A250829F2B39}"/>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8726</xdr:rowOff>
    </xdr:from>
    <xdr:ext cx="405111" cy="259045"/>
    <xdr:sp macro="" textlink="">
      <xdr:nvSpPr>
        <xdr:cNvPr id="335" name="n_1mainValue【市民会館】&#10;有形固定資産減価償却率">
          <a:extLst>
            <a:ext uri="{FF2B5EF4-FFF2-40B4-BE49-F238E27FC236}">
              <a16:creationId xmlns:a16="http://schemas.microsoft.com/office/drawing/2014/main" id="{4D4D1489-588D-461E-B296-516056911782}"/>
            </a:ext>
          </a:extLst>
        </xdr:cNvPr>
        <xdr:cNvSpPr txBox="1"/>
      </xdr:nvSpPr>
      <xdr:spPr>
        <a:xfrm>
          <a:off x="35820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167113</xdr:rowOff>
    </xdr:from>
    <xdr:ext cx="405111" cy="259045"/>
    <xdr:sp macro="" textlink="">
      <xdr:nvSpPr>
        <xdr:cNvPr id="336" name="n_2mainValue【市民会館】&#10;有形固定資産減価償却率">
          <a:extLst>
            <a:ext uri="{FF2B5EF4-FFF2-40B4-BE49-F238E27FC236}">
              <a16:creationId xmlns:a16="http://schemas.microsoft.com/office/drawing/2014/main" id="{2B65B511-D5F4-4133-8460-B55653B6A21F}"/>
            </a:ext>
          </a:extLst>
        </xdr:cNvPr>
        <xdr:cNvSpPr txBox="1"/>
      </xdr:nvSpPr>
      <xdr:spPr>
        <a:xfrm>
          <a:off x="27057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154050</xdr:rowOff>
    </xdr:from>
    <xdr:ext cx="405111" cy="259045"/>
    <xdr:sp macro="" textlink="">
      <xdr:nvSpPr>
        <xdr:cNvPr id="337" name="n_3mainValue【市民会館】&#10;有形固定資産減価償却率">
          <a:extLst>
            <a:ext uri="{FF2B5EF4-FFF2-40B4-BE49-F238E27FC236}">
              <a16:creationId xmlns:a16="http://schemas.microsoft.com/office/drawing/2014/main" id="{50AFDFB4-959D-4319-86D1-4AEDD76A178F}"/>
            </a:ext>
          </a:extLst>
        </xdr:cNvPr>
        <xdr:cNvSpPr txBox="1"/>
      </xdr:nvSpPr>
      <xdr:spPr>
        <a:xfrm>
          <a:off x="1816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160582</xdr:rowOff>
    </xdr:from>
    <xdr:ext cx="405111" cy="259045"/>
    <xdr:sp macro="" textlink="">
      <xdr:nvSpPr>
        <xdr:cNvPr id="338" name="n_4mainValue【市民会館】&#10;有形固定資産減価償却率">
          <a:extLst>
            <a:ext uri="{FF2B5EF4-FFF2-40B4-BE49-F238E27FC236}">
              <a16:creationId xmlns:a16="http://schemas.microsoft.com/office/drawing/2014/main" id="{B80EE54A-FE7C-4E30-B0A9-B1F9A02485DC}"/>
            </a:ext>
          </a:extLst>
        </xdr:cNvPr>
        <xdr:cNvSpPr txBox="1"/>
      </xdr:nvSpPr>
      <xdr:spPr>
        <a:xfrm>
          <a:off x="927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8274B1EB-8118-4393-A166-E684DF139D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862CF74B-E4CD-4741-993F-291203DB6E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76E536B4-F033-40CC-8D59-822AD7035C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BF2549FE-9A80-4CE3-A21E-E02D7FB38A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8A585D70-ECF8-418E-9D34-FA2891506D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B30C17FD-C999-45E7-93E1-F8470FB78A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48B3A68B-6ADB-4611-9921-B1E19726D1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770A450F-66D3-42F1-BA0D-0D0BE3415C1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DF82C650-1C31-4604-86F7-488CA12F19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C0E6998C-4D4E-456F-BA88-B5ED4B3264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88EFC5FF-7076-4F5B-A54E-3A945871B4F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B79DE1C6-8683-4983-86F2-34F6C92378E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83C2308B-1F60-4A6E-8B4A-230004DE8CF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86EB6BC8-AE82-4BC3-928F-E4787A20530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42FE5F90-7807-468B-9AD2-B2B1A6FCB7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7D041FC7-2511-468A-BD9D-4974B24B665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110B7CF6-C920-449F-9B79-B89F4AAA04F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3458AB7E-AE88-405F-9506-C0210E493D9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1A05A052-9708-4F12-BE08-C9209B04238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7B9149F4-6196-4FCF-848F-154B5AE4825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F9C4B540-B755-4886-9F57-506AF736056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77FCB4AF-8DBE-42A1-99D9-DFFCD4ECDF4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429312-5DF0-4600-BA38-2458BC2DAB9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a:extLst>
            <a:ext uri="{FF2B5EF4-FFF2-40B4-BE49-F238E27FC236}">
              <a16:creationId xmlns:a16="http://schemas.microsoft.com/office/drawing/2014/main" id="{CB4B6029-F4B7-4DA3-B62D-708F0B7EAEEC}"/>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a:extLst>
            <a:ext uri="{FF2B5EF4-FFF2-40B4-BE49-F238E27FC236}">
              <a16:creationId xmlns:a16="http://schemas.microsoft.com/office/drawing/2014/main" id="{7C267B2A-8595-4CD2-BD1B-39134CF313D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a:extLst>
            <a:ext uri="{FF2B5EF4-FFF2-40B4-BE49-F238E27FC236}">
              <a16:creationId xmlns:a16="http://schemas.microsoft.com/office/drawing/2014/main" id="{33EEA92D-C780-4893-A47D-5F396C6D61A9}"/>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DEC38FAF-5C90-4DBB-8E29-27CBE760D12A}"/>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42C5D3A4-08FD-4A4A-90DF-CEB99C89083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367" name="【市民会館】&#10;一人当たり面積平均値テキスト">
          <a:extLst>
            <a:ext uri="{FF2B5EF4-FFF2-40B4-BE49-F238E27FC236}">
              <a16:creationId xmlns:a16="http://schemas.microsoft.com/office/drawing/2014/main" id="{3DD5F6CA-2BA6-4D97-9F90-445E54C60C66}"/>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a:extLst>
            <a:ext uri="{FF2B5EF4-FFF2-40B4-BE49-F238E27FC236}">
              <a16:creationId xmlns:a16="http://schemas.microsoft.com/office/drawing/2014/main" id="{95AF167C-CC9E-43C2-A33E-D8F48B991C2C}"/>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a:extLst>
            <a:ext uri="{FF2B5EF4-FFF2-40B4-BE49-F238E27FC236}">
              <a16:creationId xmlns:a16="http://schemas.microsoft.com/office/drawing/2014/main" id="{62288F5A-C58D-4B0F-94C6-96F2DB4F3592}"/>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0" name="フローチャート: 判断 369">
          <a:extLst>
            <a:ext uri="{FF2B5EF4-FFF2-40B4-BE49-F238E27FC236}">
              <a16:creationId xmlns:a16="http://schemas.microsoft.com/office/drawing/2014/main" id="{126A88A2-A8A1-46F2-A85E-FEA137C1C4FE}"/>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71" name="フローチャート: 判断 370">
          <a:extLst>
            <a:ext uri="{FF2B5EF4-FFF2-40B4-BE49-F238E27FC236}">
              <a16:creationId xmlns:a16="http://schemas.microsoft.com/office/drawing/2014/main" id="{99094747-16B8-458B-BC5C-857EF2C6BD88}"/>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72" name="フローチャート: 判断 371">
          <a:extLst>
            <a:ext uri="{FF2B5EF4-FFF2-40B4-BE49-F238E27FC236}">
              <a16:creationId xmlns:a16="http://schemas.microsoft.com/office/drawing/2014/main" id="{8DF906F6-F8DC-4CD2-83A3-B74E7E846D3C}"/>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606B549-3F9E-4B9A-A4CD-FA8BCCDBAA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C4D7807-F21B-4FCF-AB0F-5A953365B54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048DAD0-474C-47FB-97B5-36A4BE1314F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B9C3804-2079-4AD5-BC44-944DC75F99B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7E2D51E-875E-41DF-8E61-4511F102152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39115</xdr:rowOff>
    </xdr:from>
    <xdr:to>
      <xdr:col>55</xdr:col>
      <xdr:colOff>50800</xdr:colOff>
      <xdr:row>107</xdr:row>
      <xdr:rowOff>140715</xdr:rowOff>
    </xdr:to>
    <xdr:sp macro="" textlink="">
      <xdr:nvSpPr>
        <xdr:cNvPr id="378" name="楕円 377">
          <a:extLst>
            <a:ext uri="{FF2B5EF4-FFF2-40B4-BE49-F238E27FC236}">
              <a16:creationId xmlns:a16="http://schemas.microsoft.com/office/drawing/2014/main" id="{0E23A813-C77C-4DD4-B8A9-8382716B0852}"/>
            </a:ext>
          </a:extLst>
        </xdr:cNvPr>
        <xdr:cNvSpPr/>
      </xdr:nvSpPr>
      <xdr:spPr>
        <a:xfrm>
          <a:off x="10426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61992</xdr:rowOff>
    </xdr:from>
    <xdr:ext cx="469744" cy="259045"/>
    <xdr:sp macro="" textlink="">
      <xdr:nvSpPr>
        <xdr:cNvPr id="379" name="【市民会館】&#10;一人当たり面積該当値テキスト">
          <a:extLst>
            <a:ext uri="{FF2B5EF4-FFF2-40B4-BE49-F238E27FC236}">
              <a16:creationId xmlns:a16="http://schemas.microsoft.com/office/drawing/2014/main" id="{2CE53B49-F4C9-469C-8929-E14A0275EF17}"/>
            </a:ext>
          </a:extLst>
        </xdr:cNvPr>
        <xdr:cNvSpPr txBox="1"/>
      </xdr:nvSpPr>
      <xdr:spPr>
        <a:xfrm>
          <a:off x="10515600" y="182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39878</xdr:rowOff>
    </xdr:from>
    <xdr:to>
      <xdr:col>50</xdr:col>
      <xdr:colOff>165100</xdr:colOff>
      <xdr:row>107</xdr:row>
      <xdr:rowOff>141478</xdr:rowOff>
    </xdr:to>
    <xdr:sp macro="" textlink="">
      <xdr:nvSpPr>
        <xdr:cNvPr id="380" name="楕円 379">
          <a:extLst>
            <a:ext uri="{FF2B5EF4-FFF2-40B4-BE49-F238E27FC236}">
              <a16:creationId xmlns:a16="http://schemas.microsoft.com/office/drawing/2014/main" id="{9A607A17-53C6-4928-9905-ADF7156D9693}"/>
            </a:ext>
          </a:extLst>
        </xdr:cNvPr>
        <xdr:cNvSpPr/>
      </xdr:nvSpPr>
      <xdr:spPr>
        <a:xfrm>
          <a:off x="9588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89915</xdr:rowOff>
    </xdr:from>
    <xdr:to>
      <xdr:col>55</xdr:col>
      <xdr:colOff>0</xdr:colOff>
      <xdr:row>107</xdr:row>
      <xdr:rowOff>90678</xdr:rowOff>
    </xdr:to>
    <xdr:cxnSp macro="">
      <xdr:nvCxnSpPr>
        <xdr:cNvPr id="381" name="直線コネクタ 380">
          <a:extLst>
            <a:ext uri="{FF2B5EF4-FFF2-40B4-BE49-F238E27FC236}">
              <a16:creationId xmlns:a16="http://schemas.microsoft.com/office/drawing/2014/main" id="{EEF7DB83-5EB5-4162-84C5-A6A9968B9AA0}"/>
            </a:ext>
          </a:extLst>
        </xdr:cNvPr>
        <xdr:cNvCxnSpPr/>
      </xdr:nvCxnSpPr>
      <xdr:spPr>
        <a:xfrm flipV="1">
          <a:off x="9639300" y="1843506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41402</xdr:rowOff>
    </xdr:from>
    <xdr:to>
      <xdr:col>46</xdr:col>
      <xdr:colOff>38100</xdr:colOff>
      <xdr:row>107</xdr:row>
      <xdr:rowOff>143002</xdr:rowOff>
    </xdr:to>
    <xdr:sp macro="" textlink="">
      <xdr:nvSpPr>
        <xdr:cNvPr id="382" name="楕円 381">
          <a:extLst>
            <a:ext uri="{FF2B5EF4-FFF2-40B4-BE49-F238E27FC236}">
              <a16:creationId xmlns:a16="http://schemas.microsoft.com/office/drawing/2014/main" id="{273141D1-AFB6-46E8-86DF-7DFCBAAAB0D3}"/>
            </a:ext>
          </a:extLst>
        </xdr:cNvPr>
        <xdr:cNvSpPr/>
      </xdr:nvSpPr>
      <xdr:spPr>
        <a:xfrm>
          <a:off x="8699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90678</xdr:rowOff>
    </xdr:from>
    <xdr:to>
      <xdr:col>50</xdr:col>
      <xdr:colOff>114300</xdr:colOff>
      <xdr:row>107</xdr:row>
      <xdr:rowOff>92202</xdr:rowOff>
    </xdr:to>
    <xdr:cxnSp macro="">
      <xdr:nvCxnSpPr>
        <xdr:cNvPr id="383" name="直線コネクタ 382">
          <a:extLst>
            <a:ext uri="{FF2B5EF4-FFF2-40B4-BE49-F238E27FC236}">
              <a16:creationId xmlns:a16="http://schemas.microsoft.com/office/drawing/2014/main" id="{68795687-B03B-4F7B-9E07-8C58B895C67D}"/>
            </a:ext>
          </a:extLst>
        </xdr:cNvPr>
        <xdr:cNvCxnSpPr/>
      </xdr:nvCxnSpPr>
      <xdr:spPr>
        <a:xfrm flipV="1">
          <a:off x="8750300" y="184358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43687</xdr:rowOff>
    </xdr:from>
    <xdr:to>
      <xdr:col>41</xdr:col>
      <xdr:colOff>101600</xdr:colOff>
      <xdr:row>107</xdr:row>
      <xdr:rowOff>145287</xdr:rowOff>
    </xdr:to>
    <xdr:sp macro="" textlink="">
      <xdr:nvSpPr>
        <xdr:cNvPr id="384" name="楕円 383">
          <a:extLst>
            <a:ext uri="{FF2B5EF4-FFF2-40B4-BE49-F238E27FC236}">
              <a16:creationId xmlns:a16="http://schemas.microsoft.com/office/drawing/2014/main" id="{713A4A26-E31B-44E7-A92D-9ACDE03AF7F0}"/>
            </a:ext>
          </a:extLst>
        </xdr:cNvPr>
        <xdr:cNvSpPr/>
      </xdr:nvSpPr>
      <xdr:spPr>
        <a:xfrm>
          <a:off x="7810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92202</xdr:rowOff>
    </xdr:from>
    <xdr:to>
      <xdr:col>45</xdr:col>
      <xdr:colOff>177800</xdr:colOff>
      <xdr:row>107</xdr:row>
      <xdr:rowOff>94487</xdr:rowOff>
    </xdr:to>
    <xdr:cxnSp macro="">
      <xdr:nvCxnSpPr>
        <xdr:cNvPr id="385" name="直線コネクタ 384">
          <a:extLst>
            <a:ext uri="{FF2B5EF4-FFF2-40B4-BE49-F238E27FC236}">
              <a16:creationId xmlns:a16="http://schemas.microsoft.com/office/drawing/2014/main" id="{DCE65AFF-2CFE-4FE1-B137-178A5EF29802}"/>
            </a:ext>
          </a:extLst>
        </xdr:cNvPr>
        <xdr:cNvCxnSpPr/>
      </xdr:nvCxnSpPr>
      <xdr:spPr>
        <a:xfrm flipV="1">
          <a:off x="7861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46737</xdr:rowOff>
    </xdr:from>
    <xdr:to>
      <xdr:col>36</xdr:col>
      <xdr:colOff>165100</xdr:colOff>
      <xdr:row>107</xdr:row>
      <xdr:rowOff>148337</xdr:rowOff>
    </xdr:to>
    <xdr:sp macro="" textlink="">
      <xdr:nvSpPr>
        <xdr:cNvPr id="386" name="楕円 385">
          <a:extLst>
            <a:ext uri="{FF2B5EF4-FFF2-40B4-BE49-F238E27FC236}">
              <a16:creationId xmlns:a16="http://schemas.microsoft.com/office/drawing/2014/main" id="{7CB0B5D3-62D1-4869-BBE9-113BD4AE844F}"/>
            </a:ext>
          </a:extLst>
        </xdr:cNvPr>
        <xdr:cNvSpPr/>
      </xdr:nvSpPr>
      <xdr:spPr>
        <a:xfrm>
          <a:off x="6921500" y="183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94487</xdr:rowOff>
    </xdr:from>
    <xdr:to>
      <xdr:col>41</xdr:col>
      <xdr:colOff>50800</xdr:colOff>
      <xdr:row>107</xdr:row>
      <xdr:rowOff>97537</xdr:rowOff>
    </xdr:to>
    <xdr:cxnSp macro="">
      <xdr:nvCxnSpPr>
        <xdr:cNvPr id="387" name="直線コネクタ 386">
          <a:extLst>
            <a:ext uri="{FF2B5EF4-FFF2-40B4-BE49-F238E27FC236}">
              <a16:creationId xmlns:a16="http://schemas.microsoft.com/office/drawing/2014/main" id="{9438F9D5-1E0B-4EAD-BC0F-0FEEC070D555}"/>
            </a:ext>
          </a:extLst>
        </xdr:cNvPr>
        <xdr:cNvCxnSpPr/>
      </xdr:nvCxnSpPr>
      <xdr:spPr>
        <a:xfrm flipV="1">
          <a:off x="6972300" y="184396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388" name="n_1aveValue【市民会館】&#10;一人当たり面積">
          <a:extLst>
            <a:ext uri="{FF2B5EF4-FFF2-40B4-BE49-F238E27FC236}">
              <a16:creationId xmlns:a16="http://schemas.microsoft.com/office/drawing/2014/main" id="{4DF21166-F336-46F6-92B6-D5EAE58DA9B2}"/>
            </a:ext>
          </a:extLst>
        </xdr:cNvPr>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389" name="n_2aveValue【市民会館】&#10;一人当たり面積">
          <a:extLst>
            <a:ext uri="{FF2B5EF4-FFF2-40B4-BE49-F238E27FC236}">
              <a16:creationId xmlns:a16="http://schemas.microsoft.com/office/drawing/2014/main" id="{97FDF80D-DD27-4107-B39C-CCE062BDEA6C}"/>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390" name="n_3aveValue【市民会館】&#10;一人当たり面積">
          <a:extLst>
            <a:ext uri="{FF2B5EF4-FFF2-40B4-BE49-F238E27FC236}">
              <a16:creationId xmlns:a16="http://schemas.microsoft.com/office/drawing/2014/main" id="{73BEA74D-8A53-471E-88CD-02DD5A00D624}"/>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391" name="n_4aveValue【市民会館】&#10;一人当たり面積">
          <a:extLst>
            <a:ext uri="{FF2B5EF4-FFF2-40B4-BE49-F238E27FC236}">
              <a16:creationId xmlns:a16="http://schemas.microsoft.com/office/drawing/2014/main" id="{603CF5E3-7B33-4926-9238-EAFF1E16F49D}"/>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158005</xdr:rowOff>
    </xdr:from>
    <xdr:ext cx="469744" cy="259045"/>
    <xdr:sp macro="" textlink="">
      <xdr:nvSpPr>
        <xdr:cNvPr id="392" name="n_1mainValue【市民会館】&#10;一人当たり面積">
          <a:extLst>
            <a:ext uri="{FF2B5EF4-FFF2-40B4-BE49-F238E27FC236}">
              <a16:creationId xmlns:a16="http://schemas.microsoft.com/office/drawing/2014/main" id="{7E905AF4-DB63-4DA1-A425-32842098919E}"/>
            </a:ext>
          </a:extLst>
        </xdr:cNvPr>
        <xdr:cNvSpPr txBox="1"/>
      </xdr:nvSpPr>
      <xdr:spPr>
        <a:xfrm>
          <a:off x="93917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159529</xdr:rowOff>
    </xdr:from>
    <xdr:ext cx="469744" cy="259045"/>
    <xdr:sp macro="" textlink="">
      <xdr:nvSpPr>
        <xdr:cNvPr id="393" name="n_2mainValue【市民会館】&#10;一人当たり面積">
          <a:extLst>
            <a:ext uri="{FF2B5EF4-FFF2-40B4-BE49-F238E27FC236}">
              <a16:creationId xmlns:a16="http://schemas.microsoft.com/office/drawing/2014/main" id="{070ADEE3-527E-4B2A-8885-50AD745DC567}"/>
            </a:ext>
          </a:extLst>
        </xdr:cNvPr>
        <xdr:cNvSpPr txBox="1"/>
      </xdr:nvSpPr>
      <xdr:spPr>
        <a:xfrm>
          <a:off x="8515427" y="181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161814</xdr:rowOff>
    </xdr:from>
    <xdr:ext cx="469744" cy="259045"/>
    <xdr:sp macro="" textlink="">
      <xdr:nvSpPr>
        <xdr:cNvPr id="394" name="n_3mainValue【市民会館】&#10;一人当たり面積">
          <a:extLst>
            <a:ext uri="{FF2B5EF4-FFF2-40B4-BE49-F238E27FC236}">
              <a16:creationId xmlns:a16="http://schemas.microsoft.com/office/drawing/2014/main" id="{78D3FF03-9DE1-4E3F-897E-6541179890FE}"/>
            </a:ext>
          </a:extLst>
        </xdr:cNvPr>
        <xdr:cNvSpPr txBox="1"/>
      </xdr:nvSpPr>
      <xdr:spPr>
        <a:xfrm>
          <a:off x="7626427" y="181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164864</xdr:rowOff>
    </xdr:from>
    <xdr:ext cx="469744" cy="259045"/>
    <xdr:sp macro="" textlink="">
      <xdr:nvSpPr>
        <xdr:cNvPr id="395" name="n_4mainValue【市民会館】&#10;一人当たり面積">
          <a:extLst>
            <a:ext uri="{FF2B5EF4-FFF2-40B4-BE49-F238E27FC236}">
              <a16:creationId xmlns:a16="http://schemas.microsoft.com/office/drawing/2014/main" id="{0139A36C-6062-4D8B-9E6A-84C10F0B47FB}"/>
            </a:ext>
          </a:extLst>
        </xdr:cNvPr>
        <xdr:cNvSpPr txBox="1"/>
      </xdr:nvSpPr>
      <xdr:spPr>
        <a:xfrm>
          <a:off x="6737427" y="1816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79B021D-99CD-4582-866C-477BC55EAE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D5FC7A1-2915-4EF9-BCC5-C1D7E6201E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AFEA683-A271-43D7-AE8F-AF0D47CD1B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DC2DCE7-7243-4759-B64C-8EC6BB111D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F2D8374-1464-42CB-A1E9-6FB222E609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595F2A45-6C34-416E-A0C5-04AC2A3260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9FACC2F-B4AF-4065-8E8C-FFAF5B5612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9698645-58C3-493D-B49B-F692E25550F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6562C5AA-1BF9-442F-B19C-F4AC2A8396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FBC5F748-EE0B-48B6-B8D1-4D8DAE3F76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39072C56-3FDA-42C7-AEF8-1EC61C105C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F44CCC63-A953-4FAF-A882-81A7514DD7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E8E441AC-E85A-488C-BB50-FBB8796DEA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F17A7452-C11B-422E-B591-CEDA987FC7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EC32084F-B78B-4647-B984-4BF7379B94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54A93020-939F-4354-81C1-BDC74FA5C28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E4E4883-E773-4911-87B2-81C6A9B5D3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5BC52919-D31C-4F99-8364-150FF9EF6F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1DBB7E87-5AC4-4FAE-ADD0-CD4E2948C2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D7E9761-222B-4930-9C11-1091997586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96253066-33DB-4541-B0CB-45377627CE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EFE2FE12-66CF-4EA1-8EC6-232D6C3B4E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900B6060-99FB-42A7-94D6-70B0A53905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DE61BB2A-6499-486C-9AC9-6B5836F53CE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660F5831-4468-43BE-9D73-C4687B28F15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70B700C0-3F90-49F0-8D24-28B03E299E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6D25D54E-EF60-4BBF-BFC6-D02D7AB910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61EB59CA-6CBA-4ACE-9AA2-3200467650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73516FD9-7F45-43CB-9C34-C5CE3B682C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2B5DAB1E-1BB3-49F1-B9AE-EBCF37F6A9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6A535400-2EF2-4621-A47B-0834D52B47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342445F2-C2D9-4E5A-B5E7-B0C73361626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74EC6D4A-3E91-4C53-B679-BA0BCD792F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7DAAB801-99FE-4E33-80BB-339728F2C9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E0D81E4E-4C4F-455D-9FC3-7052DA0347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25CD1B20-AAA3-495D-B6EF-65F3E0162E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5293ECD0-A956-4B8A-A8A5-49CD6B03165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AE6ADE70-CE85-4D0A-B690-6846A58A94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11AEE349-9DD1-491D-8907-38E684AF14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FF23D0D9-478F-4ED6-BFCF-154BCFA865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a:extLst>
            <a:ext uri="{FF2B5EF4-FFF2-40B4-BE49-F238E27FC236}">
              <a16:creationId xmlns:a16="http://schemas.microsoft.com/office/drawing/2014/main" id="{06BAADFF-D1EC-4EC0-81CC-279F4CB49C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a:extLst>
            <a:ext uri="{FF2B5EF4-FFF2-40B4-BE49-F238E27FC236}">
              <a16:creationId xmlns:a16="http://schemas.microsoft.com/office/drawing/2014/main" id="{A45B101C-9A8B-4A50-80D8-E67E45EA85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a:extLst>
            <a:ext uri="{FF2B5EF4-FFF2-40B4-BE49-F238E27FC236}">
              <a16:creationId xmlns:a16="http://schemas.microsoft.com/office/drawing/2014/main" id="{85FA3A5B-0CEF-4D2C-906D-6F5AFFCA44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a:extLst>
            <a:ext uri="{FF2B5EF4-FFF2-40B4-BE49-F238E27FC236}">
              <a16:creationId xmlns:a16="http://schemas.microsoft.com/office/drawing/2014/main" id="{80B1923F-61E6-4AFE-B2FD-8366CA4BB4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a:extLst>
            <a:ext uri="{FF2B5EF4-FFF2-40B4-BE49-F238E27FC236}">
              <a16:creationId xmlns:a16="http://schemas.microsoft.com/office/drawing/2014/main" id="{A70FA5A7-ACCC-42B8-A6EB-91DB7C059D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a:extLst>
            <a:ext uri="{FF2B5EF4-FFF2-40B4-BE49-F238E27FC236}">
              <a16:creationId xmlns:a16="http://schemas.microsoft.com/office/drawing/2014/main" id="{F69EA143-DF8F-4D0E-B399-6C96353538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a:extLst>
            <a:ext uri="{FF2B5EF4-FFF2-40B4-BE49-F238E27FC236}">
              <a16:creationId xmlns:a16="http://schemas.microsoft.com/office/drawing/2014/main" id="{9118786E-F695-4554-B15D-F44A2A6EE4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a:extLst>
            <a:ext uri="{FF2B5EF4-FFF2-40B4-BE49-F238E27FC236}">
              <a16:creationId xmlns:a16="http://schemas.microsoft.com/office/drawing/2014/main" id="{962F2B45-3D8B-4097-97D2-A81AFA71D06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a:extLst>
            <a:ext uri="{FF2B5EF4-FFF2-40B4-BE49-F238E27FC236}">
              <a16:creationId xmlns:a16="http://schemas.microsoft.com/office/drawing/2014/main" id="{52137030-FC34-4C42-BE24-BDBCF291F81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a:extLst>
            <a:ext uri="{FF2B5EF4-FFF2-40B4-BE49-F238E27FC236}">
              <a16:creationId xmlns:a16="http://schemas.microsoft.com/office/drawing/2014/main" id="{62557CBA-AA1E-46E6-8872-B513D21B76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a:extLst>
            <a:ext uri="{FF2B5EF4-FFF2-40B4-BE49-F238E27FC236}">
              <a16:creationId xmlns:a16="http://schemas.microsoft.com/office/drawing/2014/main" id="{698AB795-3DB2-42AD-BE93-8DC26678AE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a:extLst>
            <a:ext uri="{FF2B5EF4-FFF2-40B4-BE49-F238E27FC236}">
              <a16:creationId xmlns:a16="http://schemas.microsoft.com/office/drawing/2014/main" id="{2F4285EF-0E19-46BD-8B45-85697ECC83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a:extLst>
            <a:ext uri="{FF2B5EF4-FFF2-40B4-BE49-F238E27FC236}">
              <a16:creationId xmlns:a16="http://schemas.microsoft.com/office/drawing/2014/main" id="{3D0B5E66-CB3A-4A7E-8A10-D3FD7217113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a:extLst>
            <a:ext uri="{FF2B5EF4-FFF2-40B4-BE49-F238E27FC236}">
              <a16:creationId xmlns:a16="http://schemas.microsoft.com/office/drawing/2014/main" id="{84D43366-B511-4049-B604-DDB2CAD0E2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a:extLst>
            <a:ext uri="{FF2B5EF4-FFF2-40B4-BE49-F238E27FC236}">
              <a16:creationId xmlns:a16="http://schemas.microsoft.com/office/drawing/2014/main" id="{541ECE61-862E-42DD-830E-1E683CED0F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a:extLst>
            <a:ext uri="{FF2B5EF4-FFF2-40B4-BE49-F238E27FC236}">
              <a16:creationId xmlns:a16="http://schemas.microsoft.com/office/drawing/2014/main" id="{761E3CD6-CE5D-4D23-890F-C632C751F3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a:extLst>
            <a:ext uri="{FF2B5EF4-FFF2-40B4-BE49-F238E27FC236}">
              <a16:creationId xmlns:a16="http://schemas.microsoft.com/office/drawing/2014/main" id="{AED3F30D-48D4-4600-8D41-980372F8CE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a:extLst>
            <a:ext uri="{FF2B5EF4-FFF2-40B4-BE49-F238E27FC236}">
              <a16:creationId xmlns:a16="http://schemas.microsoft.com/office/drawing/2014/main" id="{CF086802-89F0-430E-8B65-C54BE1B1D1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a:extLst>
            <a:ext uri="{FF2B5EF4-FFF2-40B4-BE49-F238E27FC236}">
              <a16:creationId xmlns:a16="http://schemas.microsoft.com/office/drawing/2014/main" id="{9CD2B9C2-BB2F-4EB2-8CBF-55AE7C79D4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a:extLst>
            <a:ext uri="{FF2B5EF4-FFF2-40B4-BE49-F238E27FC236}">
              <a16:creationId xmlns:a16="http://schemas.microsoft.com/office/drawing/2014/main" id="{0B63BBDC-3D97-4F1F-9283-DB3852385E3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a:extLst>
            <a:ext uri="{FF2B5EF4-FFF2-40B4-BE49-F238E27FC236}">
              <a16:creationId xmlns:a16="http://schemas.microsoft.com/office/drawing/2014/main" id="{631940A6-CD01-48CB-B791-19B9236114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a:extLst>
            <a:ext uri="{FF2B5EF4-FFF2-40B4-BE49-F238E27FC236}">
              <a16:creationId xmlns:a16="http://schemas.microsoft.com/office/drawing/2014/main" id="{411A5BE5-57BE-42CA-9A94-229FDAF403C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a:extLst>
            <a:ext uri="{FF2B5EF4-FFF2-40B4-BE49-F238E27FC236}">
              <a16:creationId xmlns:a16="http://schemas.microsoft.com/office/drawing/2014/main" id="{8FDA4952-22B6-4258-8784-4661224936B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a:extLst>
            <a:ext uri="{FF2B5EF4-FFF2-40B4-BE49-F238E27FC236}">
              <a16:creationId xmlns:a16="http://schemas.microsoft.com/office/drawing/2014/main" id="{CE2C0DDB-C3EB-442C-9EBE-F5C6860F1A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a:extLst>
            <a:ext uri="{FF2B5EF4-FFF2-40B4-BE49-F238E27FC236}">
              <a16:creationId xmlns:a16="http://schemas.microsoft.com/office/drawing/2014/main" id="{32C7A702-7373-4696-A616-29D9BE5E04A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a:extLst>
            <a:ext uri="{FF2B5EF4-FFF2-40B4-BE49-F238E27FC236}">
              <a16:creationId xmlns:a16="http://schemas.microsoft.com/office/drawing/2014/main" id="{A842B60C-B3C3-40D4-B9EC-5D4AF38C737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a:extLst>
            <a:ext uri="{FF2B5EF4-FFF2-40B4-BE49-F238E27FC236}">
              <a16:creationId xmlns:a16="http://schemas.microsoft.com/office/drawing/2014/main" id="{C9BF7F1F-77FC-4B5C-8E76-F664270CAC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a:extLst>
            <a:ext uri="{FF2B5EF4-FFF2-40B4-BE49-F238E27FC236}">
              <a16:creationId xmlns:a16="http://schemas.microsoft.com/office/drawing/2014/main" id="{A4570E68-7A59-4563-AC25-A427D5AF084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a:extLst>
            <a:ext uri="{FF2B5EF4-FFF2-40B4-BE49-F238E27FC236}">
              <a16:creationId xmlns:a16="http://schemas.microsoft.com/office/drawing/2014/main" id="{92E8901A-B038-40C8-B303-C35051C4D09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a:extLst>
            <a:ext uri="{FF2B5EF4-FFF2-40B4-BE49-F238E27FC236}">
              <a16:creationId xmlns:a16="http://schemas.microsoft.com/office/drawing/2014/main" id="{8A94519E-07EB-4F2F-BEA4-E15C970D8C5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a:extLst>
            <a:ext uri="{FF2B5EF4-FFF2-40B4-BE49-F238E27FC236}">
              <a16:creationId xmlns:a16="http://schemas.microsoft.com/office/drawing/2014/main" id="{5D7CED72-96F7-4D89-99D0-A977184366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a:extLst>
            <a:ext uri="{FF2B5EF4-FFF2-40B4-BE49-F238E27FC236}">
              <a16:creationId xmlns:a16="http://schemas.microsoft.com/office/drawing/2014/main" id="{ADB1BBAC-1F39-4777-B687-D73FECED48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庁舎】&#10;有形固定資産減価償却率グラフ枠">
          <a:extLst>
            <a:ext uri="{FF2B5EF4-FFF2-40B4-BE49-F238E27FC236}">
              <a16:creationId xmlns:a16="http://schemas.microsoft.com/office/drawing/2014/main" id="{747767AB-3759-4129-B14C-A631426505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69" name="直線コネクタ 468">
          <a:extLst>
            <a:ext uri="{FF2B5EF4-FFF2-40B4-BE49-F238E27FC236}">
              <a16:creationId xmlns:a16="http://schemas.microsoft.com/office/drawing/2014/main" id="{676F0CF6-4F24-4919-BF6C-498CD40D003F}"/>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0" name="【庁舎】&#10;有形固定資産減価償却率最小値テキスト">
          <a:extLst>
            <a:ext uri="{FF2B5EF4-FFF2-40B4-BE49-F238E27FC236}">
              <a16:creationId xmlns:a16="http://schemas.microsoft.com/office/drawing/2014/main" id="{B4E3E03E-2718-4016-8ABD-9519EF59F79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1" name="直線コネクタ 470">
          <a:extLst>
            <a:ext uri="{FF2B5EF4-FFF2-40B4-BE49-F238E27FC236}">
              <a16:creationId xmlns:a16="http://schemas.microsoft.com/office/drawing/2014/main" id="{7C3DE515-B626-48F6-9C37-84FC13D1F64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2" name="【庁舎】&#10;有形固定資産減価償却率最大値テキスト">
          <a:extLst>
            <a:ext uri="{FF2B5EF4-FFF2-40B4-BE49-F238E27FC236}">
              <a16:creationId xmlns:a16="http://schemas.microsoft.com/office/drawing/2014/main" id="{46121B9B-ADFD-4CED-8272-FAC7A071D43E}"/>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3" name="直線コネクタ 472">
          <a:extLst>
            <a:ext uri="{FF2B5EF4-FFF2-40B4-BE49-F238E27FC236}">
              <a16:creationId xmlns:a16="http://schemas.microsoft.com/office/drawing/2014/main" id="{4736A0B1-87EA-47C0-AC31-3E1CBAC74DE2}"/>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474" name="【庁舎】&#10;有形固定資産減価償却率平均値テキスト">
          <a:extLst>
            <a:ext uri="{FF2B5EF4-FFF2-40B4-BE49-F238E27FC236}">
              <a16:creationId xmlns:a16="http://schemas.microsoft.com/office/drawing/2014/main" id="{C6E7E24F-8951-47DF-AEA0-15819AC8BB4B}"/>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475" name="フローチャート: 判断 474">
          <a:extLst>
            <a:ext uri="{FF2B5EF4-FFF2-40B4-BE49-F238E27FC236}">
              <a16:creationId xmlns:a16="http://schemas.microsoft.com/office/drawing/2014/main" id="{6F1411FE-3DFE-48C7-B1C6-3EEFBBB7DB3C}"/>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76" name="フローチャート: 判断 475">
          <a:extLst>
            <a:ext uri="{FF2B5EF4-FFF2-40B4-BE49-F238E27FC236}">
              <a16:creationId xmlns:a16="http://schemas.microsoft.com/office/drawing/2014/main" id="{D384B01D-B94D-4750-B6E8-24F577A9563E}"/>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477" name="フローチャート: 判断 476">
          <a:extLst>
            <a:ext uri="{FF2B5EF4-FFF2-40B4-BE49-F238E27FC236}">
              <a16:creationId xmlns:a16="http://schemas.microsoft.com/office/drawing/2014/main" id="{5B529CA6-36A4-4E2B-9384-239D3DD89B43}"/>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478" name="フローチャート: 判断 477">
          <a:extLst>
            <a:ext uri="{FF2B5EF4-FFF2-40B4-BE49-F238E27FC236}">
              <a16:creationId xmlns:a16="http://schemas.microsoft.com/office/drawing/2014/main" id="{E94F0878-5B9B-4613-BBB8-BD5816B2602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479" name="フローチャート: 判断 478">
          <a:extLst>
            <a:ext uri="{FF2B5EF4-FFF2-40B4-BE49-F238E27FC236}">
              <a16:creationId xmlns:a16="http://schemas.microsoft.com/office/drawing/2014/main" id="{535F1AD8-C759-4E2D-85CF-24305A8AAAD3}"/>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135D3C7-DD69-4610-B1C0-16F6865EE3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BBC715B7-E3F9-4319-9E78-40BFDD1776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739B8D4B-61FD-4852-8655-B21ED6D941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8F5C4D2E-02F9-49C9-8569-D5908DD4C3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27F31351-EEBD-420A-93EF-6D611459BF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xdr:rowOff>
    </xdr:from>
    <xdr:to>
      <xdr:col>85</xdr:col>
      <xdr:colOff>177800</xdr:colOff>
      <xdr:row>108</xdr:row>
      <xdr:rowOff>117202</xdr:rowOff>
    </xdr:to>
    <xdr:sp macro="" textlink="">
      <xdr:nvSpPr>
        <xdr:cNvPr id="485" name="楕円 484">
          <a:extLst>
            <a:ext uri="{FF2B5EF4-FFF2-40B4-BE49-F238E27FC236}">
              <a16:creationId xmlns:a16="http://schemas.microsoft.com/office/drawing/2014/main" id="{66A0F008-CC3D-443F-93EF-7CB4EBFB8AEC}"/>
            </a:ext>
          </a:extLst>
        </xdr:cNvPr>
        <xdr:cNvSpPr/>
      </xdr:nvSpPr>
      <xdr:spPr>
        <a:xfrm>
          <a:off x="16268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165479</xdr:rowOff>
    </xdr:from>
    <xdr:ext cx="405111" cy="259045"/>
    <xdr:sp macro="" textlink="">
      <xdr:nvSpPr>
        <xdr:cNvPr id="486" name="【庁舎】&#10;有形固定資産減価償却率該当値テキスト">
          <a:extLst>
            <a:ext uri="{FF2B5EF4-FFF2-40B4-BE49-F238E27FC236}">
              <a16:creationId xmlns:a16="http://schemas.microsoft.com/office/drawing/2014/main" id="{0476185A-DDB5-4446-A7B2-B150AD21FCB4}"/>
            </a:ext>
          </a:extLst>
        </xdr:cNvPr>
        <xdr:cNvSpPr txBox="1"/>
      </xdr:nvSpPr>
      <xdr:spPr>
        <a:xfrm>
          <a:off x="16357600"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xdr:rowOff>
    </xdr:from>
    <xdr:to>
      <xdr:col>81</xdr:col>
      <xdr:colOff>101600</xdr:colOff>
      <xdr:row>108</xdr:row>
      <xdr:rowOff>110671</xdr:rowOff>
    </xdr:to>
    <xdr:sp macro="" textlink="">
      <xdr:nvSpPr>
        <xdr:cNvPr id="487" name="楕円 486">
          <a:extLst>
            <a:ext uri="{FF2B5EF4-FFF2-40B4-BE49-F238E27FC236}">
              <a16:creationId xmlns:a16="http://schemas.microsoft.com/office/drawing/2014/main" id="{34B771E2-746D-4DF2-8395-11629D22EC07}"/>
            </a:ext>
          </a:extLst>
        </xdr:cNvPr>
        <xdr:cNvSpPr/>
      </xdr:nvSpPr>
      <xdr:spPr>
        <a:xfrm>
          <a:off x="15430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59871</xdr:rowOff>
    </xdr:from>
    <xdr:to>
      <xdr:col>85</xdr:col>
      <xdr:colOff>127000</xdr:colOff>
      <xdr:row>108</xdr:row>
      <xdr:rowOff>66402</xdr:rowOff>
    </xdr:to>
    <xdr:cxnSp macro="">
      <xdr:nvCxnSpPr>
        <xdr:cNvPr id="488" name="直線コネクタ 487">
          <a:extLst>
            <a:ext uri="{FF2B5EF4-FFF2-40B4-BE49-F238E27FC236}">
              <a16:creationId xmlns:a16="http://schemas.microsoft.com/office/drawing/2014/main" id="{CA962DE7-3339-4A7D-8EF8-EB15AE7EB487}"/>
            </a:ext>
          </a:extLst>
        </xdr:cNvPr>
        <xdr:cNvCxnSpPr/>
      </xdr:nvCxnSpPr>
      <xdr:spPr>
        <a:xfrm>
          <a:off x="15481300" y="185764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162561</xdr:rowOff>
    </xdr:from>
    <xdr:to>
      <xdr:col>76</xdr:col>
      <xdr:colOff>165100</xdr:colOff>
      <xdr:row>108</xdr:row>
      <xdr:rowOff>92711</xdr:rowOff>
    </xdr:to>
    <xdr:sp macro="" textlink="">
      <xdr:nvSpPr>
        <xdr:cNvPr id="489" name="楕円 488">
          <a:extLst>
            <a:ext uri="{FF2B5EF4-FFF2-40B4-BE49-F238E27FC236}">
              <a16:creationId xmlns:a16="http://schemas.microsoft.com/office/drawing/2014/main" id="{28E0CCCF-4D2D-47C6-91CC-6A7F7A64F990}"/>
            </a:ext>
          </a:extLst>
        </xdr:cNvPr>
        <xdr:cNvSpPr/>
      </xdr:nvSpPr>
      <xdr:spPr>
        <a:xfrm>
          <a:off x="14541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41911</xdr:rowOff>
    </xdr:from>
    <xdr:to>
      <xdr:col>81</xdr:col>
      <xdr:colOff>50800</xdr:colOff>
      <xdr:row>108</xdr:row>
      <xdr:rowOff>59871</xdr:rowOff>
    </xdr:to>
    <xdr:cxnSp macro="">
      <xdr:nvCxnSpPr>
        <xdr:cNvPr id="490" name="直線コネクタ 489">
          <a:extLst>
            <a:ext uri="{FF2B5EF4-FFF2-40B4-BE49-F238E27FC236}">
              <a16:creationId xmlns:a16="http://schemas.microsoft.com/office/drawing/2014/main" id="{23DA0DEA-5A35-4B24-B26F-F842E8F99362}"/>
            </a:ext>
          </a:extLst>
        </xdr:cNvPr>
        <xdr:cNvCxnSpPr/>
      </xdr:nvCxnSpPr>
      <xdr:spPr>
        <a:xfrm>
          <a:off x="14592300" y="1855851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491" name="楕円 490">
          <a:extLst>
            <a:ext uri="{FF2B5EF4-FFF2-40B4-BE49-F238E27FC236}">
              <a16:creationId xmlns:a16="http://schemas.microsoft.com/office/drawing/2014/main" id="{FCD2500E-664A-4730-A58D-CF06D8449E9D}"/>
            </a:ext>
          </a:extLst>
        </xdr:cNvPr>
        <xdr:cNvSpPr/>
      </xdr:nvSpPr>
      <xdr:spPr>
        <a:xfrm>
          <a:off x="1365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41911</xdr:rowOff>
    </xdr:to>
    <xdr:cxnSp macro="">
      <xdr:nvCxnSpPr>
        <xdr:cNvPr id="492" name="直線コネクタ 491">
          <a:extLst>
            <a:ext uri="{FF2B5EF4-FFF2-40B4-BE49-F238E27FC236}">
              <a16:creationId xmlns:a16="http://schemas.microsoft.com/office/drawing/2014/main" id="{8022C526-B048-43DC-A161-7D41F1CCAFB4}"/>
            </a:ext>
          </a:extLst>
        </xdr:cNvPr>
        <xdr:cNvCxnSpPr/>
      </xdr:nvCxnSpPr>
      <xdr:spPr>
        <a:xfrm>
          <a:off x="13703300" y="185405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89081</xdr:rowOff>
    </xdr:from>
    <xdr:to>
      <xdr:col>67</xdr:col>
      <xdr:colOff>101600</xdr:colOff>
      <xdr:row>109</xdr:row>
      <xdr:rowOff>19231</xdr:rowOff>
    </xdr:to>
    <xdr:sp macro="" textlink="">
      <xdr:nvSpPr>
        <xdr:cNvPr id="493" name="楕円 492">
          <a:extLst>
            <a:ext uri="{FF2B5EF4-FFF2-40B4-BE49-F238E27FC236}">
              <a16:creationId xmlns:a16="http://schemas.microsoft.com/office/drawing/2014/main" id="{B294DF51-59B9-4504-8D2B-8390F815ADB9}"/>
            </a:ext>
          </a:extLst>
        </xdr:cNvPr>
        <xdr:cNvSpPr/>
      </xdr:nvSpPr>
      <xdr:spPr>
        <a:xfrm>
          <a:off x="12763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23949</xdr:rowOff>
    </xdr:from>
    <xdr:to>
      <xdr:col>71</xdr:col>
      <xdr:colOff>177800</xdr:colOff>
      <xdr:row>108</xdr:row>
      <xdr:rowOff>139881</xdr:rowOff>
    </xdr:to>
    <xdr:cxnSp macro="">
      <xdr:nvCxnSpPr>
        <xdr:cNvPr id="494" name="直線コネクタ 493">
          <a:extLst>
            <a:ext uri="{FF2B5EF4-FFF2-40B4-BE49-F238E27FC236}">
              <a16:creationId xmlns:a16="http://schemas.microsoft.com/office/drawing/2014/main" id="{F3A1E9D2-153E-4571-8C09-ADC5071957F3}"/>
            </a:ext>
          </a:extLst>
        </xdr:cNvPr>
        <xdr:cNvCxnSpPr/>
      </xdr:nvCxnSpPr>
      <xdr:spPr>
        <a:xfrm flipV="1">
          <a:off x="12814300" y="18540549"/>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495" name="n_1aveValue【庁舎】&#10;有形固定資産減価償却率">
          <a:extLst>
            <a:ext uri="{FF2B5EF4-FFF2-40B4-BE49-F238E27FC236}">
              <a16:creationId xmlns:a16="http://schemas.microsoft.com/office/drawing/2014/main" id="{D7C1CF59-21EF-406A-A2CC-C1478D189E8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496" name="n_2aveValue【庁舎】&#10;有形固定資産減価償却率">
          <a:extLst>
            <a:ext uri="{FF2B5EF4-FFF2-40B4-BE49-F238E27FC236}">
              <a16:creationId xmlns:a16="http://schemas.microsoft.com/office/drawing/2014/main" id="{5FFF39B6-65C3-47D3-8ACE-1B5D923E78C7}"/>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497" name="n_3aveValue【庁舎】&#10;有形固定資産減価償却率">
          <a:extLst>
            <a:ext uri="{FF2B5EF4-FFF2-40B4-BE49-F238E27FC236}">
              <a16:creationId xmlns:a16="http://schemas.microsoft.com/office/drawing/2014/main" id="{17612A7C-2331-4AC4-9257-BACD6DF22EE4}"/>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498" name="n_4aveValue【庁舎】&#10;有形固定資産減価償却率">
          <a:extLst>
            <a:ext uri="{FF2B5EF4-FFF2-40B4-BE49-F238E27FC236}">
              <a16:creationId xmlns:a16="http://schemas.microsoft.com/office/drawing/2014/main" id="{0689D046-AE6A-4927-8069-067D4A3D7C4A}"/>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101798</xdr:rowOff>
    </xdr:from>
    <xdr:ext cx="405111" cy="259045"/>
    <xdr:sp macro="" textlink="">
      <xdr:nvSpPr>
        <xdr:cNvPr id="499" name="n_1mainValue【庁舎】&#10;有形固定資産減価償却率">
          <a:extLst>
            <a:ext uri="{FF2B5EF4-FFF2-40B4-BE49-F238E27FC236}">
              <a16:creationId xmlns:a16="http://schemas.microsoft.com/office/drawing/2014/main" id="{0D6741D6-6EC8-466F-84AC-E48E2ABA99F2}"/>
            </a:ext>
          </a:extLst>
        </xdr:cNvPr>
        <xdr:cNvSpPr txBox="1"/>
      </xdr:nvSpPr>
      <xdr:spPr>
        <a:xfrm>
          <a:off x="152660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83838</xdr:rowOff>
    </xdr:from>
    <xdr:ext cx="405111" cy="259045"/>
    <xdr:sp macro="" textlink="">
      <xdr:nvSpPr>
        <xdr:cNvPr id="500" name="n_2mainValue【庁舎】&#10;有形固定資産減価償却率">
          <a:extLst>
            <a:ext uri="{FF2B5EF4-FFF2-40B4-BE49-F238E27FC236}">
              <a16:creationId xmlns:a16="http://schemas.microsoft.com/office/drawing/2014/main" id="{C0A2DB06-743A-45DE-B9AD-DA470D8E3D98}"/>
            </a:ext>
          </a:extLst>
        </xdr:cNvPr>
        <xdr:cNvSpPr txBox="1"/>
      </xdr:nvSpPr>
      <xdr:spPr>
        <a:xfrm>
          <a:off x="14389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501" name="n_3mainValue【庁舎】&#10;有形固定資産減価償却率">
          <a:extLst>
            <a:ext uri="{FF2B5EF4-FFF2-40B4-BE49-F238E27FC236}">
              <a16:creationId xmlns:a16="http://schemas.microsoft.com/office/drawing/2014/main" id="{7ED0BD49-C9C3-4010-B1B0-03F7F045E0CF}"/>
            </a:ext>
          </a:extLst>
        </xdr:cNvPr>
        <xdr:cNvSpPr txBox="1"/>
      </xdr:nvSpPr>
      <xdr:spPr>
        <a:xfrm>
          <a:off x="13500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10358</xdr:rowOff>
    </xdr:from>
    <xdr:ext cx="405111" cy="259045"/>
    <xdr:sp macro="" textlink="">
      <xdr:nvSpPr>
        <xdr:cNvPr id="502" name="n_4mainValue【庁舎】&#10;有形固定資産減価償却率">
          <a:extLst>
            <a:ext uri="{FF2B5EF4-FFF2-40B4-BE49-F238E27FC236}">
              <a16:creationId xmlns:a16="http://schemas.microsoft.com/office/drawing/2014/main" id="{9D1A1DA9-0B17-4135-BA01-A1CFB4B27D12}"/>
            </a:ext>
          </a:extLst>
        </xdr:cNvPr>
        <xdr:cNvSpPr txBox="1"/>
      </xdr:nvSpPr>
      <xdr:spPr>
        <a:xfrm>
          <a:off x="12611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a:extLst>
            <a:ext uri="{FF2B5EF4-FFF2-40B4-BE49-F238E27FC236}">
              <a16:creationId xmlns:a16="http://schemas.microsoft.com/office/drawing/2014/main" id="{753054C1-84F5-42E7-A7FB-2C179FC812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a:extLst>
            <a:ext uri="{FF2B5EF4-FFF2-40B4-BE49-F238E27FC236}">
              <a16:creationId xmlns:a16="http://schemas.microsoft.com/office/drawing/2014/main" id="{986029A1-5D9C-41C0-8551-2D87090EA9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a:extLst>
            <a:ext uri="{FF2B5EF4-FFF2-40B4-BE49-F238E27FC236}">
              <a16:creationId xmlns:a16="http://schemas.microsoft.com/office/drawing/2014/main" id="{2533B7FA-13C8-495B-9A27-654A2F6FA6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a:extLst>
            <a:ext uri="{FF2B5EF4-FFF2-40B4-BE49-F238E27FC236}">
              <a16:creationId xmlns:a16="http://schemas.microsoft.com/office/drawing/2014/main" id="{6DEAC1BF-1654-4841-912E-B2B8DE41F9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a:extLst>
            <a:ext uri="{FF2B5EF4-FFF2-40B4-BE49-F238E27FC236}">
              <a16:creationId xmlns:a16="http://schemas.microsoft.com/office/drawing/2014/main" id="{1E48C28C-D423-4B4A-BF88-AE7DE8B276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a:extLst>
            <a:ext uri="{FF2B5EF4-FFF2-40B4-BE49-F238E27FC236}">
              <a16:creationId xmlns:a16="http://schemas.microsoft.com/office/drawing/2014/main" id="{576C8D97-7931-4712-A4E3-32D8C3430B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a:extLst>
            <a:ext uri="{FF2B5EF4-FFF2-40B4-BE49-F238E27FC236}">
              <a16:creationId xmlns:a16="http://schemas.microsoft.com/office/drawing/2014/main" id="{E31B9562-F0E8-4A63-A986-0CC562A43D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a:extLst>
            <a:ext uri="{FF2B5EF4-FFF2-40B4-BE49-F238E27FC236}">
              <a16:creationId xmlns:a16="http://schemas.microsoft.com/office/drawing/2014/main" id="{D1D48F23-A7A9-4382-B4DE-2838412F77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a:extLst>
            <a:ext uri="{FF2B5EF4-FFF2-40B4-BE49-F238E27FC236}">
              <a16:creationId xmlns:a16="http://schemas.microsoft.com/office/drawing/2014/main" id="{55ED5114-20A5-42CB-9655-9B0670E315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a:extLst>
            <a:ext uri="{FF2B5EF4-FFF2-40B4-BE49-F238E27FC236}">
              <a16:creationId xmlns:a16="http://schemas.microsoft.com/office/drawing/2014/main" id="{316784C0-B39F-475F-9F8C-9EC0FD4E5B4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a:extLst>
            <a:ext uri="{FF2B5EF4-FFF2-40B4-BE49-F238E27FC236}">
              <a16:creationId xmlns:a16="http://schemas.microsoft.com/office/drawing/2014/main" id="{0B85D071-5BA7-4F78-87A4-D5E8E8E4D3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a:extLst>
            <a:ext uri="{FF2B5EF4-FFF2-40B4-BE49-F238E27FC236}">
              <a16:creationId xmlns:a16="http://schemas.microsoft.com/office/drawing/2014/main" id="{490DC2AB-0F62-4D2C-A160-F4501E5C21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a:extLst>
            <a:ext uri="{FF2B5EF4-FFF2-40B4-BE49-F238E27FC236}">
              <a16:creationId xmlns:a16="http://schemas.microsoft.com/office/drawing/2014/main" id="{50E97891-0278-48CD-BEB3-39633391492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a:extLst>
            <a:ext uri="{FF2B5EF4-FFF2-40B4-BE49-F238E27FC236}">
              <a16:creationId xmlns:a16="http://schemas.microsoft.com/office/drawing/2014/main" id="{67DEA4FA-D5AF-4068-BD32-F73130ECC6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a:extLst>
            <a:ext uri="{FF2B5EF4-FFF2-40B4-BE49-F238E27FC236}">
              <a16:creationId xmlns:a16="http://schemas.microsoft.com/office/drawing/2014/main" id="{4949D071-9424-445C-BABB-651D27EBC02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a:extLst>
            <a:ext uri="{FF2B5EF4-FFF2-40B4-BE49-F238E27FC236}">
              <a16:creationId xmlns:a16="http://schemas.microsoft.com/office/drawing/2014/main" id="{741D2BBD-5300-4864-94C0-8FE91DE5457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a:extLst>
            <a:ext uri="{FF2B5EF4-FFF2-40B4-BE49-F238E27FC236}">
              <a16:creationId xmlns:a16="http://schemas.microsoft.com/office/drawing/2014/main" id="{0149022E-FBEA-4008-BC26-846217444D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a:extLst>
            <a:ext uri="{FF2B5EF4-FFF2-40B4-BE49-F238E27FC236}">
              <a16:creationId xmlns:a16="http://schemas.microsoft.com/office/drawing/2014/main" id="{552A40F8-F5CC-4CDC-98BA-F9391ED1FBE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a:extLst>
            <a:ext uri="{FF2B5EF4-FFF2-40B4-BE49-F238E27FC236}">
              <a16:creationId xmlns:a16="http://schemas.microsoft.com/office/drawing/2014/main" id="{8FD9B256-D49C-45DE-9EAB-30CE716F42D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a:extLst>
            <a:ext uri="{FF2B5EF4-FFF2-40B4-BE49-F238E27FC236}">
              <a16:creationId xmlns:a16="http://schemas.microsoft.com/office/drawing/2014/main" id="{FD3165EF-C036-408F-80EB-8E2F612ADA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a:extLst>
            <a:ext uri="{FF2B5EF4-FFF2-40B4-BE49-F238E27FC236}">
              <a16:creationId xmlns:a16="http://schemas.microsoft.com/office/drawing/2014/main" id="{963CAE5E-9066-44B8-9363-92D526B938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a:extLst>
            <a:ext uri="{FF2B5EF4-FFF2-40B4-BE49-F238E27FC236}">
              <a16:creationId xmlns:a16="http://schemas.microsoft.com/office/drawing/2014/main" id="{B8071747-502F-47DC-AAAE-D34F0B01389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A83F9E95-0C16-4291-B2D3-4D50D38016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184101BD-B424-4DEA-A5D7-5D74A66FA8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a:extLst>
            <a:ext uri="{FF2B5EF4-FFF2-40B4-BE49-F238E27FC236}">
              <a16:creationId xmlns:a16="http://schemas.microsoft.com/office/drawing/2014/main" id="{4B98B76C-8541-4F10-9162-6912DFD33C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528" name="直線コネクタ 527">
          <a:extLst>
            <a:ext uri="{FF2B5EF4-FFF2-40B4-BE49-F238E27FC236}">
              <a16:creationId xmlns:a16="http://schemas.microsoft.com/office/drawing/2014/main" id="{CCC2EE41-212C-4A0B-B9C5-623B2270892B}"/>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529" name="【庁舎】&#10;一人当たり面積最小値テキスト">
          <a:extLst>
            <a:ext uri="{FF2B5EF4-FFF2-40B4-BE49-F238E27FC236}">
              <a16:creationId xmlns:a16="http://schemas.microsoft.com/office/drawing/2014/main" id="{AAADA1B1-8F9D-4BF5-95B2-5599A9E25A13}"/>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530" name="直線コネクタ 529">
          <a:extLst>
            <a:ext uri="{FF2B5EF4-FFF2-40B4-BE49-F238E27FC236}">
              <a16:creationId xmlns:a16="http://schemas.microsoft.com/office/drawing/2014/main" id="{31DB164D-C0F8-4453-ADBC-356B1D782A59}"/>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531" name="【庁舎】&#10;一人当たり面積最大値テキスト">
          <a:extLst>
            <a:ext uri="{FF2B5EF4-FFF2-40B4-BE49-F238E27FC236}">
              <a16:creationId xmlns:a16="http://schemas.microsoft.com/office/drawing/2014/main" id="{EF6FC852-889D-47DE-88AA-D0D51CC08696}"/>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532" name="直線コネクタ 531">
          <a:extLst>
            <a:ext uri="{FF2B5EF4-FFF2-40B4-BE49-F238E27FC236}">
              <a16:creationId xmlns:a16="http://schemas.microsoft.com/office/drawing/2014/main" id="{B8D8A833-21F5-4D26-9B19-7A671A1BC004}"/>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533" name="【庁舎】&#10;一人当たり面積平均値テキスト">
          <a:extLst>
            <a:ext uri="{FF2B5EF4-FFF2-40B4-BE49-F238E27FC236}">
              <a16:creationId xmlns:a16="http://schemas.microsoft.com/office/drawing/2014/main" id="{CD53B818-BBB4-4632-8865-EA369A001F19}"/>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534" name="フローチャート: 判断 533">
          <a:extLst>
            <a:ext uri="{FF2B5EF4-FFF2-40B4-BE49-F238E27FC236}">
              <a16:creationId xmlns:a16="http://schemas.microsoft.com/office/drawing/2014/main" id="{F75E7A00-1B9E-4212-BDCA-599714917CFC}"/>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535" name="フローチャート: 判断 534">
          <a:extLst>
            <a:ext uri="{FF2B5EF4-FFF2-40B4-BE49-F238E27FC236}">
              <a16:creationId xmlns:a16="http://schemas.microsoft.com/office/drawing/2014/main" id="{896DD617-5489-4898-831E-2674192A453A}"/>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536" name="フローチャート: 判断 535">
          <a:extLst>
            <a:ext uri="{FF2B5EF4-FFF2-40B4-BE49-F238E27FC236}">
              <a16:creationId xmlns:a16="http://schemas.microsoft.com/office/drawing/2014/main" id="{50852D42-B5CA-4407-A198-B5425A9E96F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537" name="フローチャート: 判断 536">
          <a:extLst>
            <a:ext uri="{FF2B5EF4-FFF2-40B4-BE49-F238E27FC236}">
              <a16:creationId xmlns:a16="http://schemas.microsoft.com/office/drawing/2014/main" id="{992CC055-E2D3-4E0D-9C20-55CBF3F18806}"/>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538" name="フローチャート: 判断 537">
          <a:extLst>
            <a:ext uri="{FF2B5EF4-FFF2-40B4-BE49-F238E27FC236}">
              <a16:creationId xmlns:a16="http://schemas.microsoft.com/office/drawing/2014/main" id="{EF058DBB-FC6F-4F37-AF22-34711F64F402}"/>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C774EDBC-9FE2-4170-B65C-29810C6AB0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284FE681-0A04-4DEE-AC47-5CA98B5B09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44EE778A-0286-496D-A16B-6AE012DD3D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4074B2C-187C-491C-BDB8-10550A7C8A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B76112C0-252D-49DC-8397-BB2F0CE32F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111942</xdr:rowOff>
    </xdr:from>
    <xdr:to>
      <xdr:col>116</xdr:col>
      <xdr:colOff>114300</xdr:colOff>
      <xdr:row>107</xdr:row>
      <xdr:rowOff>42092</xdr:rowOff>
    </xdr:to>
    <xdr:sp macro="" textlink="">
      <xdr:nvSpPr>
        <xdr:cNvPr id="544" name="楕円 543">
          <a:extLst>
            <a:ext uri="{FF2B5EF4-FFF2-40B4-BE49-F238E27FC236}">
              <a16:creationId xmlns:a16="http://schemas.microsoft.com/office/drawing/2014/main" id="{3F76D3CB-1355-4A31-AD20-F4CDCD38F9B6}"/>
            </a:ext>
          </a:extLst>
        </xdr:cNvPr>
        <xdr:cNvSpPr/>
      </xdr:nvSpPr>
      <xdr:spPr>
        <a:xfrm>
          <a:off x="22110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90369</xdr:rowOff>
    </xdr:from>
    <xdr:ext cx="469744" cy="259045"/>
    <xdr:sp macro="" textlink="">
      <xdr:nvSpPr>
        <xdr:cNvPr id="545" name="【庁舎】&#10;一人当たり面積該当値テキスト">
          <a:extLst>
            <a:ext uri="{FF2B5EF4-FFF2-40B4-BE49-F238E27FC236}">
              <a16:creationId xmlns:a16="http://schemas.microsoft.com/office/drawing/2014/main" id="{4E978F29-07A2-4DFD-BBBA-C07662F83DDC}"/>
            </a:ext>
          </a:extLst>
        </xdr:cNvPr>
        <xdr:cNvSpPr txBox="1"/>
      </xdr:nvSpPr>
      <xdr:spPr>
        <a:xfrm>
          <a:off x="22199600"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546" name="楕円 545">
          <a:extLst>
            <a:ext uri="{FF2B5EF4-FFF2-40B4-BE49-F238E27FC236}">
              <a16:creationId xmlns:a16="http://schemas.microsoft.com/office/drawing/2014/main" id="{8AF02B4D-914A-4BDD-84DC-296C07ABD87C}"/>
            </a:ext>
          </a:extLst>
        </xdr:cNvPr>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162742</xdr:rowOff>
    </xdr:from>
    <xdr:to>
      <xdr:col>116</xdr:col>
      <xdr:colOff>63500</xdr:colOff>
      <xdr:row>106</xdr:row>
      <xdr:rowOff>164374</xdr:rowOff>
    </xdr:to>
    <xdr:cxnSp macro="">
      <xdr:nvCxnSpPr>
        <xdr:cNvPr id="547" name="直線コネクタ 546">
          <a:extLst>
            <a:ext uri="{FF2B5EF4-FFF2-40B4-BE49-F238E27FC236}">
              <a16:creationId xmlns:a16="http://schemas.microsoft.com/office/drawing/2014/main" id="{49CE1018-54C6-4ACB-87E0-855B7D846BF2}"/>
            </a:ext>
          </a:extLst>
        </xdr:cNvPr>
        <xdr:cNvCxnSpPr/>
      </xdr:nvCxnSpPr>
      <xdr:spPr>
        <a:xfrm flipV="1">
          <a:off x="21323300" y="1833644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548" name="楕円 547">
          <a:extLst>
            <a:ext uri="{FF2B5EF4-FFF2-40B4-BE49-F238E27FC236}">
              <a16:creationId xmlns:a16="http://schemas.microsoft.com/office/drawing/2014/main" id="{DADBBE55-7D32-4E2B-AA43-882A442B755F}"/>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167639</xdr:rowOff>
    </xdr:to>
    <xdr:cxnSp macro="">
      <xdr:nvCxnSpPr>
        <xdr:cNvPr id="549" name="直線コネクタ 548">
          <a:extLst>
            <a:ext uri="{FF2B5EF4-FFF2-40B4-BE49-F238E27FC236}">
              <a16:creationId xmlns:a16="http://schemas.microsoft.com/office/drawing/2014/main" id="{AFE1B1E7-3E05-42F8-BD69-61427FBC755F}"/>
            </a:ext>
          </a:extLst>
        </xdr:cNvPr>
        <xdr:cNvCxnSpPr/>
      </xdr:nvCxnSpPr>
      <xdr:spPr>
        <a:xfrm flipV="1">
          <a:off x="20434300" y="1833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550" name="楕円 549">
          <a:extLst>
            <a:ext uri="{FF2B5EF4-FFF2-40B4-BE49-F238E27FC236}">
              <a16:creationId xmlns:a16="http://schemas.microsoft.com/office/drawing/2014/main" id="{65F6DD31-2027-4548-9FB0-4249F78DC2C8}"/>
            </a:ext>
          </a:extLst>
        </xdr:cNvPr>
        <xdr:cNvSpPr/>
      </xdr:nvSpPr>
      <xdr:spPr>
        <a:xfrm>
          <a:off x="19494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170906</xdr:rowOff>
    </xdr:to>
    <xdr:cxnSp macro="">
      <xdr:nvCxnSpPr>
        <xdr:cNvPr id="551" name="直線コネクタ 550">
          <a:extLst>
            <a:ext uri="{FF2B5EF4-FFF2-40B4-BE49-F238E27FC236}">
              <a16:creationId xmlns:a16="http://schemas.microsoft.com/office/drawing/2014/main" id="{4875DBC5-7417-48D7-8D3C-520B22D18264}"/>
            </a:ext>
          </a:extLst>
        </xdr:cNvPr>
        <xdr:cNvCxnSpPr/>
      </xdr:nvCxnSpPr>
      <xdr:spPr>
        <a:xfrm flipV="1">
          <a:off x="19545300" y="1834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126637</xdr:rowOff>
    </xdr:from>
    <xdr:to>
      <xdr:col>98</xdr:col>
      <xdr:colOff>38100</xdr:colOff>
      <xdr:row>107</xdr:row>
      <xdr:rowOff>56787</xdr:rowOff>
    </xdr:to>
    <xdr:sp macro="" textlink="">
      <xdr:nvSpPr>
        <xdr:cNvPr id="552" name="楕円 551">
          <a:extLst>
            <a:ext uri="{FF2B5EF4-FFF2-40B4-BE49-F238E27FC236}">
              <a16:creationId xmlns:a16="http://schemas.microsoft.com/office/drawing/2014/main" id="{0056843C-2818-4FCD-A0DF-9182969F85B8}"/>
            </a:ext>
          </a:extLst>
        </xdr:cNvPr>
        <xdr:cNvSpPr/>
      </xdr:nvSpPr>
      <xdr:spPr>
        <a:xfrm>
          <a:off x="18605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170906</xdr:rowOff>
    </xdr:from>
    <xdr:to>
      <xdr:col>102</xdr:col>
      <xdr:colOff>114300</xdr:colOff>
      <xdr:row>107</xdr:row>
      <xdr:rowOff>5987</xdr:rowOff>
    </xdr:to>
    <xdr:cxnSp macro="">
      <xdr:nvCxnSpPr>
        <xdr:cNvPr id="553" name="直線コネクタ 552">
          <a:extLst>
            <a:ext uri="{FF2B5EF4-FFF2-40B4-BE49-F238E27FC236}">
              <a16:creationId xmlns:a16="http://schemas.microsoft.com/office/drawing/2014/main" id="{25705038-54BD-4D09-9F30-134536BAC4FA}"/>
            </a:ext>
          </a:extLst>
        </xdr:cNvPr>
        <xdr:cNvCxnSpPr/>
      </xdr:nvCxnSpPr>
      <xdr:spPr>
        <a:xfrm flipV="1">
          <a:off x="18656300" y="183446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554" name="n_1aveValue【庁舎】&#10;一人当たり面積">
          <a:extLst>
            <a:ext uri="{FF2B5EF4-FFF2-40B4-BE49-F238E27FC236}">
              <a16:creationId xmlns:a16="http://schemas.microsoft.com/office/drawing/2014/main" id="{F025F2EF-8B0D-4AE3-A838-ABD093DE03CD}"/>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555" name="n_2aveValue【庁舎】&#10;一人当たり面積">
          <a:extLst>
            <a:ext uri="{FF2B5EF4-FFF2-40B4-BE49-F238E27FC236}">
              <a16:creationId xmlns:a16="http://schemas.microsoft.com/office/drawing/2014/main" id="{8B63D01A-71AB-42E0-880F-F106FF7F63D7}"/>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556" name="n_3aveValue【庁舎】&#10;一人当たり面積">
          <a:extLst>
            <a:ext uri="{FF2B5EF4-FFF2-40B4-BE49-F238E27FC236}">
              <a16:creationId xmlns:a16="http://schemas.microsoft.com/office/drawing/2014/main" id="{F981C8C4-FB79-4165-A34C-17D2C83C6A6C}"/>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557" name="n_4aveValue【庁舎】&#10;一人当たり面積">
          <a:extLst>
            <a:ext uri="{FF2B5EF4-FFF2-40B4-BE49-F238E27FC236}">
              <a16:creationId xmlns:a16="http://schemas.microsoft.com/office/drawing/2014/main" id="{3B7BFEA4-63EA-4EFE-9E97-CCED475637C0}"/>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34851</xdr:rowOff>
    </xdr:from>
    <xdr:ext cx="469744" cy="259045"/>
    <xdr:sp macro="" textlink="">
      <xdr:nvSpPr>
        <xdr:cNvPr id="558" name="n_1mainValue【庁舎】&#10;一人当たり面積">
          <a:extLst>
            <a:ext uri="{FF2B5EF4-FFF2-40B4-BE49-F238E27FC236}">
              <a16:creationId xmlns:a16="http://schemas.microsoft.com/office/drawing/2014/main" id="{C4AF8DD3-1B2F-4BCD-8697-100D5E29A77E}"/>
            </a:ext>
          </a:extLst>
        </xdr:cNvPr>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559" name="n_2mainValue【庁舎】&#10;一人当たり面積">
          <a:extLst>
            <a:ext uri="{FF2B5EF4-FFF2-40B4-BE49-F238E27FC236}">
              <a16:creationId xmlns:a16="http://schemas.microsoft.com/office/drawing/2014/main" id="{61BD9499-3814-443B-91A7-1873BA2804D1}"/>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560" name="n_3mainValue【庁舎】&#10;一人当たり面積">
          <a:extLst>
            <a:ext uri="{FF2B5EF4-FFF2-40B4-BE49-F238E27FC236}">
              <a16:creationId xmlns:a16="http://schemas.microsoft.com/office/drawing/2014/main" id="{1D0D7B88-CDED-42F0-8F94-93C5B5E8B9CA}"/>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47914</xdr:rowOff>
    </xdr:from>
    <xdr:ext cx="469744" cy="259045"/>
    <xdr:sp macro="" textlink="">
      <xdr:nvSpPr>
        <xdr:cNvPr id="561" name="n_4mainValue【庁舎】&#10;一人当たり面積">
          <a:extLst>
            <a:ext uri="{FF2B5EF4-FFF2-40B4-BE49-F238E27FC236}">
              <a16:creationId xmlns:a16="http://schemas.microsoft.com/office/drawing/2014/main" id="{E8BE16A4-2BE8-4A99-8427-C5CDBAFED359}"/>
            </a:ext>
          </a:extLst>
        </xdr:cNvPr>
        <xdr:cNvSpPr txBox="1"/>
      </xdr:nvSpPr>
      <xdr:spPr>
        <a:xfrm>
          <a:off x="18421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96C6D5F1-E0EC-42BE-B55A-A6904FE751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EE864ED7-3792-4AEC-B3C9-9095FA8FB7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E70F64A4-7F2C-4647-A6E5-8DEBE616BB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類似団体と比較して有形固定資産減価償却率が高くなっている主な施設は、</a:t>
          </a:r>
          <a:r>
            <a:rPr lang="ja-JP" altLang="en-US" sz="1100">
              <a:solidFill>
                <a:schemeClr val="dk1"/>
              </a:solidFill>
              <a:effectLst/>
              <a:latin typeface="+mn-lt"/>
              <a:ea typeface="+mn-ea"/>
              <a:cs typeface="+mn-cs"/>
            </a:rPr>
            <a:t>庁舎</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市民会館、体育館・プール</a:t>
          </a:r>
          <a:r>
            <a:rPr lang="ja-JP" altLang="ja-JP" sz="1100">
              <a:solidFill>
                <a:schemeClr val="dk1"/>
              </a:solidFill>
              <a:effectLst/>
              <a:latin typeface="+mn-lt"/>
              <a:ea typeface="+mn-ea"/>
              <a:cs typeface="+mn-cs"/>
            </a:rPr>
            <a:t>となっており、有形固定資産減価償却率が低くなっている主な施設は</a:t>
          </a:r>
          <a:r>
            <a:rPr lang="ja-JP" altLang="en-US" sz="1100">
              <a:solidFill>
                <a:schemeClr val="dk1"/>
              </a:solidFill>
              <a:effectLst/>
              <a:latin typeface="+mn-lt"/>
              <a:ea typeface="+mn-ea"/>
              <a:cs typeface="+mn-cs"/>
            </a:rPr>
            <a:t>福祉施設</a:t>
          </a:r>
          <a:r>
            <a:rPr lang="ja-JP" altLang="ja-JP" sz="1100">
              <a:solidFill>
                <a:schemeClr val="dk1"/>
              </a:solidFill>
              <a:effectLst/>
              <a:latin typeface="+mn-lt"/>
              <a:ea typeface="+mn-ea"/>
              <a:cs typeface="+mn-cs"/>
            </a:rPr>
            <a:t>となっている。</a:t>
          </a:r>
          <a:endParaRPr lang="ja-JP" altLang="ja-JP">
            <a:effectLst/>
          </a:endParaRPr>
        </a:p>
        <a:p>
          <a:r>
            <a:rPr lang="ja-JP" altLang="en-US" sz="1100">
              <a:solidFill>
                <a:schemeClr val="dk1"/>
              </a:solidFill>
              <a:effectLst/>
              <a:latin typeface="+mn-lt"/>
              <a:ea typeface="+mn-ea"/>
              <a:cs typeface="+mn-cs"/>
            </a:rPr>
            <a:t>有形固定資産減価償却率が高くなっている施設については、</a:t>
          </a:r>
          <a:r>
            <a:rPr lang="ja-JP" altLang="ja-JP" sz="1100">
              <a:solidFill>
                <a:schemeClr val="dk1"/>
              </a:solidFill>
              <a:effectLst/>
              <a:latin typeface="+mn-lt"/>
              <a:ea typeface="+mn-ea"/>
              <a:cs typeface="+mn-cs"/>
            </a:rPr>
            <a:t>建設年度が昭和末期から平成初期にかけて整備された施設が多</a:t>
          </a:r>
          <a:r>
            <a:rPr lang="ja-JP" altLang="en-US" sz="1100">
              <a:solidFill>
                <a:schemeClr val="dk1"/>
              </a:solidFill>
              <a:effectLst/>
              <a:latin typeface="+mn-lt"/>
              <a:ea typeface="+mn-ea"/>
              <a:cs typeface="+mn-cs"/>
            </a:rPr>
            <a:t>いことが要因となっており、現在も施設改修等を必要に応じて行ってきたが、</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今後は公共施設総合管理計画に基づき、計画的な除却、建て替え及び統廃合等を検討し、適切に進めていく。</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福祉施設については、他施設と比較すると建設年度が新しいため、有形固定資産減価償却率が低くなっているが、施設内設備の更新等を計画的に行っていくことで適切な施設管理に努めていく。</a:t>
          </a:r>
          <a:endParaRPr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より上回っているが、類似団体平均を下回る水準となっている。平成２６年５月に策定した「第２期当別町財政運営計画（～Ｈ３０）」に基づき、退職者不補充による人件費抑制や、事務事業の見直しにより歳出を削減する一方、収納体制の強化、使用料・手数料の見直しによる歳入確保に努めてきた。今後は、令和元年９月に策定した「財政運営方針（Ｒ元～）」に基づき、更なる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a:t>
          </a:r>
          <a:r>
            <a:rPr kumimoji="1" lang="ja-JP" altLang="en-US" sz="1100">
              <a:solidFill>
                <a:schemeClr val="dk1"/>
              </a:solidFill>
              <a:effectLst/>
              <a:latin typeface="+mn-lt"/>
              <a:ea typeface="+mn-ea"/>
              <a:cs typeface="+mn-cs"/>
            </a:rPr>
            <a:t>より下回っているが、</a:t>
          </a:r>
          <a:r>
            <a:rPr kumimoji="1" lang="ja-JP" altLang="ja-JP" sz="1100">
              <a:solidFill>
                <a:schemeClr val="dk1"/>
              </a:solidFill>
              <a:effectLst/>
              <a:latin typeface="+mn-lt"/>
              <a:ea typeface="+mn-ea"/>
              <a:cs typeface="+mn-cs"/>
            </a:rPr>
            <a:t>類似団体平均を上回る</a:t>
          </a:r>
          <a:r>
            <a:rPr kumimoji="1" lang="ja-JP" altLang="en-US" sz="1100">
              <a:solidFill>
                <a:schemeClr val="dk1"/>
              </a:solidFill>
              <a:effectLst/>
              <a:latin typeface="+mn-lt"/>
              <a:ea typeface="+mn-ea"/>
              <a:cs typeface="+mn-cs"/>
            </a:rPr>
            <a:t>水準となっている</a:t>
          </a:r>
          <a:r>
            <a:rPr kumimoji="1" lang="ja-JP" altLang="ja-JP" sz="1100">
              <a:solidFill>
                <a:schemeClr val="dk1"/>
              </a:solidFill>
              <a:effectLst/>
              <a:latin typeface="+mn-lt"/>
              <a:ea typeface="+mn-ea"/>
              <a:cs typeface="+mn-cs"/>
            </a:rPr>
            <a:t>。高比率の要因である公債費償還額については、平成１９年度をピークに減少を続けている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昨今の大型事業の償還が開始されるため、今後も公債費の縮減を図り、比率の低下に努める。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66</xdr:row>
      <xdr:rowOff>114723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245427"/>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114723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5695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74506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5695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74506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861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50377</xdr:rowOff>
    </xdr:from>
    <xdr:to>
      <xdr:col>23</xdr:col>
      <xdr:colOff>184150</xdr:colOff>
      <xdr:row>65</xdr:row>
      <xdr:rowOff>151977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22454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も上回っている。令和２年度から急激に伸びた主な要因はとうべつ学園（一体型義務教育学校）建設に伴う普通建設事業費であり、今後は事務事業の見直しを行うことにより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160990</xdr:rowOff>
    </xdr:from>
    <xdr:to>
      <xdr:col>23</xdr:col>
      <xdr:colOff>133350</xdr:colOff>
      <xdr:row>86</xdr:row>
      <xdr:rowOff>2344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734240"/>
          <a:ext cx="8382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154693</xdr:rowOff>
    </xdr:from>
    <xdr:to>
      <xdr:col>19</xdr:col>
      <xdr:colOff>133350</xdr:colOff>
      <xdr:row>86</xdr:row>
      <xdr:rowOff>2344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727943"/>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9545</xdr:rowOff>
    </xdr:from>
    <xdr:to>
      <xdr:col>15</xdr:col>
      <xdr:colOff>82550</xdr:colOff>
      <xdr:row>85</xdr:row>
      <xdr:rowOff>154693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82795"/>
          <a:ext cx="889000" cy="1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130541</xdr:rowOff>
    </xdr:from>
    <xdr:to>
      <xdr:col>11</xdr:col>
      <xdr:colOff>31750</xdr:colOff>
      <xdr:row>85</xdr:row>
      <xdr:rowOff>9545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60891"/>
          <a:ext cx="889000" cy="2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110190</xdr:rowOff>
    </xdr:from>
    <xdr:to>
      <xdr:col>23</xdr:col>
      <xdr:colOff>184150</xdr:colOff>
      <xdr:row>86</xdr:row>
      <xdr:rowOff>40340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82267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5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122994</xdr:rowOff>
    </xdr:from>
    <xdr:to>
      <xdr:col>19</xdr:col>
      <xdr:colOff>184150</xdr:colOff>
      <xdr:row>86</xdr:row>
      <xdr:rowOff>53144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9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37921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82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103893</xdr:rowOff>
    </xdr:from>
    <xdr:to>
      <xdr:col>15</xdr:col>
      <xdr:colOff>133350</xdr:colOff>
      <xdr:row>86</xdr:row>
      <xdr:rowOff>34043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18820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6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130195</xdr:rowOff>
    </xdr:from>
    <xdr:to>
      <xdr:col>11</xdr:col>
      <xdr:colOff>82550</xdr:colOff>
      <xdr:row>85</xdr:row>
      <xdr:rowOff>60345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45122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61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79741</xdr:rowOff>
    </xdr:from>
    <xdr:to>
      <xdr:col>7</xdr:col>
      <xdr:colOff>31750</xdr:colOff>
      <xdr:row>84</xdr:row>
      <xdr:rowOff>9891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166118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町村平均及び類似団体平均よりも若干上回っている。引き続き、総人件費の適正化に努める。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90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道内市町村平均及び類似団体平均よりも上回っている。引き続き定員管理の適正化に努める。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56515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3815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168980</xdr:rowOff>
    </xdr:from>
    <xdr:to>
      <xdr:col>77</xdr:col>
      <xdr:colOff>44450</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27430"/>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152894</xdr:rowOff>
    </xdr:from>
    <xdr:to>
      <xdr:col>72</xdr:col>
      <xdr:colOff>203200</xdr:colOff>
      <xdr:row>61</xdr:row>
      <xdr:rowOff>168980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11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124742</xdr:rowOff>
    </xdr:from>
    <xdr:to>
      <xdr:col>68</xdr:col>
      <xdr:colOff>152400</xdr:colOff>
      <xdr:row>61</xdr:row>
      <xdr:rowOff>152894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8319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118180</xdr:rowOff>
    </xdr:from>
    <xdr:to>
      <xdr:col>73</xdr:col>
      <xdr:colOff>44450</xdr:colOff>
      <xdr:row>62</xdr:row>
      <xdr:rowOff>48330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33107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102094</xdr:rowOff>
    </xdr:from>
    <xdr:to>
      <xdr:col>68</xdr:col>
      <xdr:colOff>203200</xdr:colOff>
      <xdr:row>62</xdr:row>
      <xdr:rowOff>32244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73942</xdr:rowOff>
    </xdr:from>
    <xdr:to>
      <xdr:col>64</xdr:col>
      <xdr:colOff>152400</xdr:colOff>
      <xdr:row>62</xdr:row>
      <xdr:rowOff>4092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160319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1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人口急増時の社会資本整備による地方債償還額が増加したため道内市町村平均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平均を上回っており、高比率となっている</a:t>
          </a:r>
          <a:r>
            <a:rPr kumimoji="1" lang="ja-JP" altLang="ja-JP" sz="1100">
              <a:solidFill>
                <a:schemeClr val="dk1"/>
              </a:solidFill>
              <a:effectLst/>
              <a:latin typeface="+mn-lt"/>
              <a:ea typeface="+mn-ea"/>
              <a:cs typeface="+mn-cs"/>
            </a:rPr>
            <a:t>。償還額については、平成１９年度をピークとして緩やかに減少を続けているが、大型事業の償還が開始されることも踏まえ、今後も新規発行地方債を必要最低限に抑制し、引き続き比率の低下に努める。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14817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549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630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22860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630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952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とうべつ学園（一体型義務教育学校）建設事業や社会資本整備のために発行した地方債または公営企業等への繰入等により、道内市町村及び類似団体平均を大幅に上回る比率となっている。地方債残高については、平成１５年度末の１９７億円をピークに減少しているが、昨今の大型事業の影響により令和３年度高止まりしているため、今後も新規発行地方債を必要最低限に抑制するとともに充当可能基金の増額を図ることで比率の低下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70092</xdr:rowOff>
    </xdr:from>
    <xdr:to>
      <xdr:col>81</xdr:col>
      <xdr:colOff>44450</xdr:colOff>
      <xdr:row>15</xdr:row>
      <xdr:rowOff>171208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41842"/>
          <a:ext cx="8382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171208</xdr:rowOff>
    </xdr:from>
    <xdr:to>
      <xdr:col>77</xdr:col>
      <xdr:colOff>44450</xdr:colOff>
      <xdr:row>16</xdr:row>
      <xdr:rowOff>108918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42958"/>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108918</xdr:rowOff>
    </xdr:from>
    <xdr:to>
      <xdr:col>72</xdr:col>
      <xdr:colOff>203200</xdr:colOff>
      <xdr:row>16</xdr:row>
      <xdr:rowOff>110067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5211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110067</xdr:rowOff>
    </xdr:from>
    <xdr:to>
      <xdr:col>68</xdr:col>
      <xdr:colOff>152400</xdr:colOff>
      <xdr:row>17</xdr:row>
      <xdr:rowOff>144296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53267"/>
          <a:ext cx="889000" cy="2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19292</xdr:rowOff>
    </xdr:from>
    <xdr:to>
      <xdr:col>81</xdr:col>
      <xdr:colOff>95250</xdr:colOff>
      <xdr:row>15</xdr:row>
      <xdr:rowOff>120892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162819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6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120408</xdr:rowOff>
    </xdr:from>
    <xdr:to>
      <xdr:col>77</xdr:col>
      <xdr:colOff>95250</xdr:colOff>
      <xdr:row>16</xdr:row>
      <xdr:rowOff>50558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35335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7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58118</xdr:rowOff>
    </xdr:from>
    <xdr:to>
      <xdr:col>73</xdr:col>
      <xdr:colOff>44450</xdr:colOff>
      <xdr:row>16</xdr:row>
      <xdr:rowOff>159718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144495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8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59267</xdr:rowOff>
    </xdr:from>
    <xdr:to>
      <xdr:col>68</xdr:col>
      <xdr:colOff>203200</xdr:colOff>
      <xdr:row>16</xdr:row>
      <xdr:rowOff>160867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145644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93496</xdr:rowOff>
    </xdr:from>
    <xdr:to>
      <xdr:col>64</xdr:col>
      <xdr:colOff>152400</xdr:colOff>
      <xdr:row>18</xdr:row>
      <xdr:rowOff>23646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8423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a:t>
          </a:r>
          <a:r>
            <a:rPr kumimoji="1" lang="ja-JP" altLang="en-US" sz="1100">
              <a:solidFill>
                <a:schemeClr val="dk1"/>
              </a:solidFill>
              <a:effectLst/>
              <a:latin typeface="+mn-lt"/>
              <a:ea typeface="+mn-ea"/>
              <a:cs typeface="+mn-cs"/>
            </a:rPr>
            <a:t>と同水準だが、</a:t>
          </a:r>
          <a:r>
            <a:rPr kumimoji="1" lang="ja-JP" altLang="ja-JP" sz="1100">
              <a:solidFill>
                <a:schemeClr val="dk1"/>
              </a:solidFill>
              <a:effectLst/>
              <a:latin typeface="+mn-lt"/>
              <a:ea typeface="+mn-ea"/>
              <a:cs typeface="+mn-cs"/>
            </a:rPr>
            <a:t>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今後は、町民ニーズの多様化・高度化に適切に対応していくため、適正な人員の確保・配置が必要となり、人件費の増加が見込まれるが、引き続き効率的な人員配置や</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化を推進し、人件費の抑制に努める。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道内市町村平均及び類似団体平均より低い水準となっている。今後は、物価高騰等による物件費の増加が予測されるため、引き続き行政コストの削減に努める。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455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143002</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7185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143002</xdr:rowOff>
    </xdr:from>
    <xdr:to>
      <xdr:col>73</xdr:col>
      <xdr:colOff>180975</xdr:colOff>
      <xdr:row>14</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718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26416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17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137922</xdr:rowOff>
    </xdr:from>
    <xdr:to>
      <xdr:col>65</xdr:col>
      <xdr:colOff>53975</xdr:colOff>
      <xdr:row>14</xdr:row>
      <xdr:rowOff>68072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78249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道内市町村平均及び類似団体平均より低い水準となっている。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引き続き町独自の施策については、慎重に協議し、社会保障関係経費の急激な増加の抑制に努める。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うち繰出金については、人口１人当たりの決算額で道内市町村平均及び類似団体平均を上回っている。また、当町は特別豪雪地帯に指定されており、除雪経費が大きな割合を占めるため数値が高い傾向にある。</a:t>
          </a:r>
          <a:endParaRPr lang="ja-JP" altLang="ja-JP" sz="1400">
            <a:effectLst/>
          </a:endParaRPr>
        </a:p>
        <a:p>
          <a:r>
            <a:rPr kumimoji="1" lang="ja-JP" altLang="ja-JP" sz="1100">
              <a:solidFill>
                <a:schemeClr val="dk1"/>
              </a:solidFill>
              <a:effectLst/>
              <a:latin typeface="+mn-lt"/>
              <a:ea typeface="+mn-ea"/>
              <a:cs typeface="+mn-cs"/>
            </a:rPr>
            <a:t>引き続き各特別会計の事業内容を注視し、過大になることがないよう適正化に努める。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45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119380</xdr:rowOff>
    </xdr:from>
    <xdr:to>
      <xdr:col>78</xdr:col>
      <xdr:colOff>69850</xdr:colOff>
      <xdr:row>61</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40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60</xdr:row>
      <xdr:rowOff>119380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9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104140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4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129540</xdr:rowOff>
    </xdr:from>
    <xdr:to>
      <xdr:col>78</xdr:col>
      <xdr:colOff>120650</xdr:colOff>
      <xdr:row>61</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44467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0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68580</xdr:rowOff>
    </xdr:from>
    <xdr:to>
      <xdr:col>74</xdr:col>
      <xdr:colOff>31750</xdr:colOff>
      <xdr:row>60</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154957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53340</xdr:rowOff>
    </xdr:from>
    <xdr:to>
      <xdr:col>69</xdr:col>
      <xdr:colOff>142875</xdr:colOff>
      <xdr:row>60</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139717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水道事業に対する高料金対策繰出金等により、道内市町村平均及び類似団体平均を上回っている。引き続き事業内容を注視し、適正化に努める。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162923</xdr:rowOff>
    </xdr:from>
    <xdr:to>
      <xdr:col>82</xdr:col>
      <xdr:colOff>107950</xdr:colOff>
      <xdr:row>36</xdr:row>
      <xdr:rowOff>169454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351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123734</xdr:rowOff>
    </xdr:from>
    <xdr:to>
      <xdr:col>78</xdr:col>
      <xdr:colOff>69850</xdr:colOff>
      <xdr:row>36</xdr:row>
      <xdr:rowOff>169454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959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123734</xdr:rowOff>
    </xdr:from>
    <xdr:to>
      <xdr:col>73</xdr:col>
      <xdr:colOff>180975</xdr:colOff>
      <xdr:row>37</xdr:row>
      <xdr:rowOff>50256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959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50256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677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112123</xdr:rowOff>
    </xdr:from>
    <xdr:to>
      <xdr:col>82</xdr:col>
      <xdr:colOff>158750</xdr:colOff>
      <xdr:row>37</xdr:row>
      <xdr:rowOff>42273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84200</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118654</xdr:rowOff>
    </xdr:from>
    <xdr:to>
      <xdr:col>78</xdr:col>
      <xdr:colOff>120650</xdr:colOff>
      <xdr:row>37</xdr:row>
      <xdr:rowOff>48804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33581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7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72934</xdr:rowOff>
    </xdr:from>
    <xdr:to>
      <xdr:col>74</xdr:col>
      <xdr:colOff>31750</xdr:colOff>
      <xdr:row>37</xdr:row>
      <xdr:rowOff>3084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159311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170906</xdr:rowOff>
    </xdr:from>
    <xdr:to>
      <xdr:col>69</xdr:col>
      <xdr:colOff>142875</xdr:colOff>
      <xdr:row>37</xdr:row>
      <xdr:rowOff>101056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平成３年度から平成１０年度の人口急増時に実施した社会資本整備事業に伴う地方債の発行により地方債残高が増加した影響で、地方債の元利償還金は類似団体平均額を若干上回って</a:t>
          </a:r>
          <a:r>
            <a:rPr kumimoji="1" lang="ja-JP" altLang="en-US" sz="1100">
              <a:solidFill>
                <a:schemeClr val="dk1"/>
              </a:solidFill>
              <a:effectLst/>
              <a:latin typeface="+mn-lt"/>
              <a:ea typeface="+mn-ea"/>
              <a:cs typeface="+mn-cs"/>
            </a:rPr>
            <a:t>きたが、令和５年度は、若干下回っている。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償還額については平成１９年度をピークに緩やかに減少したが、昨今の大型事業の借入を踏まえ、今後も新規発行地方債を必要最低限に抑制し、引き続き公債費の縮減に努める。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663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62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62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8128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公債費以外に係る比率は道内市町村平均及び類似団体平均を上回っている。今後も、事務事業の見直し等による行政コストの削減に努める。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315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349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349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44704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80264</xdr:rowOff>
    </xdr:from>
    <xdr:to>
      <xdr:col>29</xdr:col>
      <xdr:colOff>127000</xdr:colOff>
      <xdr:row>14</xdr:row>
      <xdr:rowOff>165240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8189"/>
          <a:ext cx="647700" cy="8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150368</xdr:rowOff>
    </xdr:from>
    <xdr:to>
      <xdr:col>26</xdr:col>
      <xdr:colOff>50800</xdr:colOff>
      <xdr:row>14</xdr:row>
      <xdr:rowOff>165240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98293"/>
          <a:ext cx="698500" cy="14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150368</xdr:rowOff>
    </xdr:from>
    <xdr:to>
      <xdr:col>22</xdr:col>
      <xdr:colOff>114300</xdr:colOff>
      <xdr:row>15</xdr:row>
      <xdr:rowOff>67094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8293"/>
          <a:ext cx="698500" cy="8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67094</xdr:rowOff>
    </xdr:from>
    <xdr:to>
      <xdr:col>18</xdr:col>
      <xdr:colOff>177800</xdr:colOff>
      <xdr:row>15</xdr:row>
      <xdr:rowOff>117983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6469"/>
          <a:ext cx="698500" cy="50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29464</xdr:rowOff>
    </xdr:from>
    <xdr:to>
      <xdr:col>29</xdr:col>
      <xdr:colOff>177800</xdr:colOff>
      <xdr:row>14</xdr:row>
      <xdr:rowOff>131064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45991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114440</xdr:rowOff>
    </xdr:from>
    <xdr:to>
      <xdr:col>26</xdr:col>
      <xdr:colOff>101600</xdr:colOff>
      <xdr:row>15</xdr:row>
      <xdr:rowOff>44590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2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54767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99568</xdr:rowOff>
    </xdr:from>
    <xdr:to>
      <xdr:col>22</xdr:col>
      <xdr:colOff>165100</xdr:colOff>
      <xdr:row>15</xdr:row>
      <xdr:rowOff>29718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39895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16294</xdr:rowOff>
    </xdr:from>
    <xdr:to>
      <xdr:col>19</xdr:col>
      <xdr:colOff>38100</xdr:colOff>
      <xdr:row>15</xdr:row>
      <xdr:rowOff>117894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5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128071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67183</xdr:rowOff>
    </xdr:from>
    <xdr:to>
      <xdr:col>15</xdr:col>
      <xdr:colOff>101600</xdr:colOff>
      <xdr:row>15</xdr:row>
      <xdr:rowOff>168783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2093</xdr:rowOff>
    </xdr:from>
    <xdr:to>
      <xdr:col>29</xdr:col>
      <xdr:colOff>127000</xdr:colOff>
      <xdr:row>35</xdr:row>
      <xdr:rowOff>204861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12443"/>
          <a:ext cx="647700" cy="202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2093</xdr:rowOff>
    </xdr:from>
    <xdr:to>
      <xdr:col>26</xdr:col>
      <xdr:colOff>50800</xdr:colOff>
      <xdr:row>35</xdr:row>
      <xdr:rowOff>49253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12443"/>
          <a:ext cx="698500" cy="47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49253</xdr:rowOff>
    </xdr:from>
    <xdr:to>
      <xdr:col>22</xdr:col>
      <xdr:colOff>114300</xdr:colOff>
      <xdr:row>35</xdr:row>
      <xdr:rowOff>156832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59603"/>
          <a:ext cx="698500" cy="10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142453</xdr:rowOff>
    </xdr:from>
    <xdr:to>
      <xdr:col>18</xdr:col>
      <xdr:colOff>177800</xdr:colOff>
      <xdr:row>35</xdr:row>
      <xdr:rowOff>156832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52803"/>
          <a:ext cx="698500" cy="1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154061</xdr:rowOff>
    </xdr:from>
    <xdr:to>
      <xdr:col>29</xdr:col>
      <xdr:colOff>177800</xdr:colOff>
      <xdr:row>35</xdr:row>
      <xdr:rowOff>255661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6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342038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294193</xdr:rowOff>
    </xdr:from>
    <xdr:to>
      <xdr:col>26</xdr:col>
      <xdr:colOff>101600</xdr:colOff>
      <xdr:row>35</xdr:row>
      <xdr:rowOff>52893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6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63070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30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341353</xdr:rowOff>
    </xdr:from>
    <xdr:to>
      <xdr:col>22</xdr:col>
      <xdr:colOff>165100</xdr:colOff>
      <xdr:row>35</xdr:row>
      <xdr:rowOff>100053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08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110230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7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106032</xdr:rowOff>
    </xdr:from>
    <xdr:to>
      <xdr:col>19</xdr:col>
      <xdr:colOff>38100</xdr:colOff>
      <xdr:row>35</xdr:row>
      <xdr:rowOff>207632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1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217809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8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91653</xdr:rowOff>
    </xdr:from>
    <xdr:to>
      <xdr:col>15</xdr:col>
      <xdr:colOff>101600</xdr:colOff>
      <xdr:row>35</xdr:row>
      <xdr:rowOff>193253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203430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151587</xdr:rowOff>
    </xdr:from>
    <xdr:to>
      <xdr:col>24</xdr:col>
      <xdr:colOff>63500</xdr:colOff>
      <xdr:row>34</xdr:row>
      <xdr:rowOff>165471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980887"/>
          <a:ext cx="8382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151587</xdr:rowOff>
    </xdr:from>
    <xdr:to>
      <xdr:col>19</xdr:col>
      <xdr:colOff>177800</xdr:colOff>
      <xdr:row>34</xdr:row>
      <xdr:rowOff>152562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80887"/>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152562</xdr:rowOff>
    </xdr:from>
    <xdr:to>
      <xdr:col>15</xdr:col>
      <xdr:colOff>50800</xdr:colOff>
      <xdr:row>35</xdr:row>
      <xdr:rowOff>67432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81862"/>
          <a:ext cx="889000" cy="8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67432</xdr:rowOff>
    </xdr:from>
    <xdr:to>
      <xdr:col>10</xdr:col>
      <xdr:colOff>114300</xdr:colOff>
      <xdr:row>35</xdr:row>
      <xdr:rowOff>68697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68182"/>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114671</xdr:rowOff>
    </xdr:from>
    <xdr:to>
      <xdr:col>24</xdr:col>
      <xdr:colOff>114300</xdr:colOff>
      <xdr:row>35</xdr:row>
      <xdr:rowOff>44821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4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137548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9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100787</xdr:rowOff>
    </xdr:from>
    <xdr:to>
      <xdr:col>20</xdr:col>
      <xdr:colOff>38100</xdr:colOff>
      <xdr:row>35</xdr:row>
      <xdr:rowOff>30937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47464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0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101762</xdr:rowOff>
    </xdr:from>
    <xdr:to>
      <xdr:col>15</xdr:col>
      <xdr:colOff>101600</xdr:colOff>
      <xdr:row>35</xdr:row>
      <xdr:rowOff>31912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48439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0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16632</xdr:rowOff>
    </xdr:from>
    <xdr:to>
      <xdr:col>10</xdr:col>
      <xdr:colOff>165100</xdr:colOff>
      <xdr:row>35</xdr:row>
      <xdr:rowOff>118232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134759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9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17897</xdr:rowOff>
    </xdr:from>
    <xdr:to>
      <xdr:col>6</xdr:col>
      <xdr:colOff>38100</xdr:colOff>
      <xdr:row>35</xdr:row>
      <xdr:rowOff>119497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136024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149758</xdr:rowOff>
    </xdr:from>
    <xdr:to>
      <xdr:col>24</xdr:col>
      <xdr:colOff>63500</xdr:colOff>
      <xdr:row>55</xdr:row>
      <xdr:rowOff>59343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08058"/>
          <a:ext cx="838200" cy="8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149758</xdr:rowOff>
    </xdr:from>
    <xdr:to>
      <xdr:col>19</xdr:col>
      <xdr:colOff>177800</xdr:colOff>
      <xdr:row>55</xdr:row>
      <xdr:rowOff>78289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08058"/>
          <a:ext cx="889000" cy="9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78289</xdr:rowOff>
    </xdr:from>
    <xdr:to>
      <xdr:col>15</xdr:col>
      <xdr:colOff>50800</xdr:colOff>
      <xdr:row>56</xdr:row>
      <xdr:rowOff>56700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08039"/>
          <a:ext cx="889000" cy="14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56700</xdr:rowOff>
    </xdr:from>
    <xdr:to>
      <xdr:col>10</xdr:col>
      <xdr:colOff>114300</xdr:colOff>
      <xdr:row>57</xdr:row>
      <xdr:rowOff>88658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57900"/>
          <a:ext cx="889000" cy="20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8543</xdr:rowOff>
    </xdr:from>
    <xdr:to>
      <xdr:col>24</xdr:col>
      <xdr:colOff>114300</xdr:colOff>
      <xdr:row>55</xdr:row>
      <xdr:rowOff>110143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31420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8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98958</xdr:rowOff>
    </xdr:from>
    <xdr:to>
      <xdr:col>20</xdr:col>
      <xdr:colOff>38100</xdr:colOff>
      <xdr:row>55</xdr:row>
      <xdr:rowOff>29108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45635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3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27489</xdr:rowOff>
    </xdr:from>
    <xdr:to>
      <xdr:col>15</xdr:col>
      <xdr:colOff>101600</xdr:colOff>
      <xdr:row>55</xdr:row>
      <xdr:rowOff>129089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145616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3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5900</xdr:rowOff>
    </xdr:from>
    <xdr:to>
      <xdr:col>10</xdr:col>
      <xdr:colOff>165100</xdr:colOff>
      <xdr:row>56</xdr:row>
      <xdr:rowOff>107500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124027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37858</xdr:rowOff>
    </xdr:from>
    <xdr:to>
      <xdr:col>6</xdr:col>
      <xdr:colOff>38100</xdr:colOff>
      <xdr:row>57</xdr:row>
      <xdr:rowOff>139458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0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99626</xdr:rowOff>
    </xdr:from>
    <xdr:to>
      <xdr:col>24</xdr:col>
      <xdr:colOff>63500</xdr:colOff>
      <xdr:row>71</xdr:row>
      <xdr:rowOff>70640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101126"/>
          <a:ext cx="838200" cy="14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125778</xdr:rowOff>
    </xdr:from>
    <xdr:to>
      <xdr:col>19</xdr:col>
      <xdr:colOff>177800</xdr:colOff>
      <xdr:row>71</xdr:row>
      <xdr:rowOff>70640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127278"/>
          <a:ext cx="889000" cy="1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125778</xdr:rowOff>
    </xdr:from>
    <xdr:to>
      <xdr:col>15</xdr:col>
      <xdr:colOff>50800</xdr:colOff>
      <xdr:row>71</xdr:row>
      <xdr:rowOff>112542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127278"/>
          <a:ext cx="889000" cy="15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112542</xdr:rowOff>
    </xdr:from>
    <xdr:to>
      <xdr:col>10</xdr:col>
      <xdr:colOff>114300</xdr:colOff>
      <xdr:row>74</xdr:row>
      <xdr:rowOff>47231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285492"/>
          <a:ext cx="889000" cy="4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48826</xdr:rowOff>
    </xdr:from>
    <xdr:to>
      <xdr:col>24</xdr:col>
      <xdr:colOff>114300</xdr:colOff>
      <xdr:row>70</xdr:row>
      <xdr:rowOff>150426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0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1853</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00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19840</xdr:rowOff>
    </xdr:from>
    <xdr:to>
      <xdr:col>20</xdr:col>
      <xdr:colOff>38100</xdr:colOff>
      <xdr:row>71</xdr:row>
      <xdr:rowOff>121440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1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137967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19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74978</xdr:rowOff>
    </xdr:from>
    <xdr:to>
      <xdr:col>15</xdr:col>
      <xdr:colOff>101600</xdr:colOff>
      <xdr:row>71</xdr:row>
      <xdr:rowOff>5128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0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21655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18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61742</xdr:rowOff>
    </xdr:from>
    <xdr:to>
      <xdr:col>10</xdr:col>
      <xdr:colOff>165100</xdr:colOff>
      <xdr:row>71</xdr:row>
      <xdr:rowOff>163342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2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8419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00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167881</xdr:rowOff>
    </xdr:from>
    <xdr:to>
      <xdr:col>6</xdr:col>
      <xdr:colOff>38100</xdr:colOff>
      <xdr:row>74</xdr:row>
      <xdr:rowOff>98031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6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114558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4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119235</xdr:rowOff>
    </xdr:from>
    <xdr:to>
      <xdr:col>24</xdr:col>
      <xdr:colOff>63500</xdr:colOff>
      <xdr:row>97</xdr:row>
      <xdr:rowOff>12075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8435"/>
          <a:ext cx="8382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58427</xdr:rowOff>
    </xdr:from>
    <xdr:to>
      <xdr:col>19</xdr:col>
      <xdr:colOff>177800</xdr:colOff>
      <xdr:row>97</xdr:row>
      <xdr:rowOff>12075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17627"/>
          <a:ext cx="889000" cy="1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58427</xdr:rowOff>
    </xdr:from>
    <xdr:to>
      <xdr:col>15</xdr:col>
      <xdr:colOff>50800</xdr:colOff>
      <xdr:row>97</xdr:row>
      <xdr:rowOff>146808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17627"/>
          <a:ext cx="889000" cy="2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146808</xdr:rowOff>
    </xdr:from>
    <xdr:to>
      <xdr:col>10</xdr:col>
      <xdr:colOff>114300</xdr:colOff>
      <xdr:row>98</xdr:row>
      <xdr:rowOff>17377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77458"/>
          <a:ext cx="8890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68435</xdr:rowOff>
    </xdr:from>
    <xdr:to>
      <xdr:col>24</xdr:col>
      <xdr:colOff>114300</xdr:colOff>
      <xdr:row>96</xdr:row>
      <xdr:rowOff>170035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46862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132725</xdr:rowOff>
    </xdr:from>
    <xdr:to>
      <xdr:col>20</xdr:col>
      <xdr:colOff>38100</xdr:colOff>
      <xdr:row>97</xdr:row>
      <xdr:rowOff>62875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54002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7627</xdr:rowOff>
    </xdr:from>
    <xdr:to>
      <xdr:col>15</xdr:col>
      <xdr:colOff>101600</xdr:colOff>
      <xdr:row>96</xdr:row>
      <xdr:rowOff>109227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100354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96008</xdr:rowOff>
    </xdr:from>
    <xdr:to>
      <xdr:col>10</xdr:col>
      <xdr:colOff>165100</xdr:colOff>
      <xdr:row>98</xdr:row>
      <xdr:rowOff>26158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138027</xdr:rowOff>
    </xdr:from>
    <xdr:to>
      <xdr:col>6</xdr:col>
      <xdr:colOff>38100</xdr:colOff>
      <xdr:row>98</xdr:row>
      <xdr:rowOff>68177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59304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18368</xdr:rowOff>
    </xdr:from>
    <xdr:to>
      <xdr:col>55</xdr:col>
      <xdr:colOff>0</xdr:colOff>
      <xdr:row>32</xdr:row>
      <xdr:rowOff>59073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504768"/>
          <a:ext cx="838200" cy="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82267</xdr:rowOff>
    </xdr:from>
    <xdr:to>
      <xdr:col>50</xdr:col>
      <xdr:colOff>114300</xdr:colOff>
      <xdr:row>32</xdr:row>
      <xdr:rowOff>59073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397217"/>
          <a:ext cx="889000" cy="14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65963</xdr:rowOff>
    </xdr:from>
    <xdr:to>
      <xdr:col>45</xdr:col>
      <xdr:colOff>177800</xdr:colOff>
      <xdr:row>31</xdr:row>
      <xdr:rowOff>82267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380913"/>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65963</xdr:rowOff>
    </xdr:from>
    <xdr:to>
      <xdr:col>41</xdr:col>
      <xdr:colOff>50800</xdr:colOff>
      <xdr:row>34</xdr:row>
      <xdr:rowOff>111724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380913"/>
          <a:ext cx="889000" cy="5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139018</xdr:rowOff>
    </xdr:from>
    <xdr:to>
      <xdr:col>55</xdr:col>
      <xdr:colOff>50800</xdr:colOff>
      <xdr:row>32</xdr:row>
      <xdr:rowOff>69168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4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92045</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40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8273</xdr:rowOff>
    </xdr:from>
    <xdr:to>
      <xdr:col>50</xdr:col>
      <xdr:colOff>165100</xdr:colOff>
      <xdr:row>32</xdr:row>
      <xdr:rowOff>109873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126400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26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31467</xdr:rowOff>
    </xdr:from>
    <xdr:to>
      <xdr:col>46</xdr:col>
      <xdr:colOff>38100</xdr:colOff>
      <xdr:row>31</xdr:row>
      <xdr:rowOff>133067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3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149594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12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15163</xdr:rowOff>
    </xdr:from>
    <xdr:to>
      <xdr:col>41</xdr:col>
      <xdr:colOff>101600</xdr:colOff>
      <xdr:row>31</xdr:row>
      <xdr:rowOff>116763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3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133290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1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60924</xdr:rowOff>
    </xdr:from>
    <xdr:to>
      <xdr:col>36</xdr:col>
      <xdr:colOff>165100</xdr:colOff>
      <xdr:row>34</xdr:row>
      <xdr:rowOff>162524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8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7601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66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163745</xdr:rowOff>
    </xdr:from>
    <xdr:to>
      <xdr:col>54</xdr:col>
      <xdr:colOff>189865</xdr:colOff>
      <xdr:row>58</xdr:row>
      <xdr:rowOff>152753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9422045"/>
          <a:ext cx="1270" cy="67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156580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152753</xdr:rowOff>
    </xdr:from>
    <xdr:to>
      <xdr:col>55</xdr:col>
      <xdr:colOff>88900</xdr:colOff>
      <xdr:row>58</xdr:row>
      <xdr:rowOff>152753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9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110422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919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163745</xdr:rowOff>
    </xdr:from>
    <xdr:to>
      <xdr:col>55</xdr:col>
      <xdr:colOff>88900</xdr:colOff>
      <xdr:row>54</xdr:row>
      <xdr:rowOff>163745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422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103970</xdr:rowOff>
    </xdr:from>
    <xdr:to>
      <xdr:col>55</xdr:col>
      <xdr:colOff>0</xdr:colOff>
      <xdr:row>57</xdr:row>
      <xdr:rowOff>81605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05170"/>
          <a:ext cx="838200" cy="1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56564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2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78137</xdr:rowOff>
    </xdr:from>
    <xdr:to>
      <xdr:col>55</xdr:col>
      <xdr:colOff>50800</xdr:colOff>
      <xdr:row>58</xdr:row>
      <xdr:rowOff>8287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144531</xdr:rowOff>
    </xdr:from>
    <xdr:to>
      <xdr:col>50</xdr:col>
      <xdr:colOff>114300</xdr:colOff>
      <xdr:row>56</xdr:row>
      <xdr:rowOff>103970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8888481"/>
          <a:ext cx="889000" cy="8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83258</xdr:rowOff>
    </xdr:from>
    <xdr:to>
      <xdr:col>50</xdr:col>
      <xdr:colOff>165100</xdr:colOff>
      <xdr:row>58</xdr:row>
      <xdr:rowOff>13408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4535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144531</xdr:rowOff>
    </xdr:from>
    <xdr:to>
      <xdr:col>45</xdr:col>
      <xdr:colOff>177800</xdr:colOff>
      <xdr:row>56</xdr:row>
      <xdr:rowOff>49883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8888481"/>
          <a:ext cx="889000" cy="7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45417</xdr:rowOff>
    </xdr:from>
    <xdr:to>
      <xdr:col>46</xdr:col>
      <xdr:colOff>38100</xdr:colOff>
      <xdr:row>57</xdr:row>
      <xdr:rowOff>147017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138144</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49883</xdr:rowOff>
    </xdr:from>
    <xdr:to>
      <xdr:col>41</xdr:col>
      <xdr:colOff>50800</xdr:colOff>
      <xdr:row>58</xdr:row>
      <xdr:rowOff>26494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51083"/>
          <a:ext cx="889000" cy="31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141295</xdr:rowOff>
    </xdr:from>
    <xdr:to>
      <xdr:col>41</xdr:col>
      <xdr:colOff>101600</xdr:colOff>
      <xdr:row>57</xdr:row>
      <xdr:rowOff>71445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62572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3312</xdr:rowOff>
    </xdr:from>
    <xdr:to>
      <xdr:col>36</xdr:col>
      <xdr:colOff>165100</xdr:colOff>
      <xdr:row>57</xdr:row>
      <xdr:rowOff>104912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121439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30805</xdr:rowOff>
    </xdr:from>
    <xdr:to>
      <xdr:col>55</xdr:col>
      <xdr:colOff>50800</xdr:colOff>
      <xdr:row>57</xdr:row>
      <xdr:rowOff>132405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53682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53170</xdr:rowOff>
    </xdr:from>
    <xdr:to>
      <xdr:col>50</xdr:col>
      <xdr:colOff>165100</xdr:colOff>
      <xdr:row>56</xdr:row>
      <xdr:rowOff>154770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171297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42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93731</xdr:rowOff>
    </xdr:from>
    <xdr:to>
      <xdr:col>46</xdr:col>
      <xdr:colOff>38100</xdr:colOff>
      <xdr:row>52</xdr:row>
      <xdr:rowOff>23881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88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40408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61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170533</xdr:rowOff>
    </xdr:from>
    <xdr:to>
      <xdr:col>41</xdr:col>
      <xdr:colOff>101600</xdr:colOff>
      <xdr:row>56</xdr:row>
      <xdr:rowOff>100683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117210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7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147144</xdr:rowOff>
    </xdr:from>
    <xdr:to>
      <xdr:col>36</xdr:col>
      <xdr:colOff>165100</xdr:colOff>
      <xdr:row>58</xdr:row>
      <xdr:rowOff>77294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68421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1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146800</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3177000"/>
          <a:ext cx="1270" cy="33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93477</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9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146800</xdr:rowOff>
    </xdr:from>
    <xdr:to>
      <xdr:col>55</xdr:col>
      <xdr:colOff>88900</xdr:colOff>
      <xdr:row>76</xdr:row>
      <xdr:rowOff>146800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1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141241</xdr:rowOff>
    </xdr:from>
    <xdr:to>
      <xdr:col>55</xdr:col>
      <xdr:colOff>0</xdr:colOff>
      <xdr:row>78</xdr:row>
      <xdr:rowOff>66182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42891"/>
          <a:ext cx="838200" cy="9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4618</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7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26191</xdr:rowOff>
    </xdr:from>
    <xdr:to>
      <xdr:col>55</xdr:col>
      <xdr:colOff>50800</xdr:colOff>
      <xdr:row>78</xdr:row>
      <xdr:rowOff>127791</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85499</xdr:rowOff>
    </xdr:from>
    <xdr:to>
      <xdr:col>50</xdr:col>
      <xdr:colOff>114300</xdr:colOff>
      <xdr:row>77</xdr:row>
      <xdr:rowOff>141241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086999"/>
          <a:ext cx="889000" cy="12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24943</xdr:rowOff>
    </xdr:from>
    <xdr:to>
      <xdr:col>50</xdr:col>
      <xdr:colOff>165100</xdr:colOff>
      <xdr:row>78</xdr:row>
      <xdr:rowOff>126543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9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117670</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85499</xdr:rowOff>
    </xdr:from>
    <xdr:to>
      <xdr:col>45</xdr:col>
      <xdr:colOff>177800</xdr:colOff>
      <xdr:row>76</xdr:row>
      <xdr:rowOff>64102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086999"/>
          <a:ext cx="889000" cy="100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6110</xdr:rowOff>
    </xdr:from>
    <xdr:to>
      <xdr:col>46</xdr:col>
      <xdr:colOff>38100</xdr:colOff>
      <xdr:row>78</xdr:row>
      <xdr:rowOff>107710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98837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64102</xdr:rowOff>
    </xdr:from>
    <xdr:to>
      <xdr:col>41</xdr:col>
      <xdr:colOff>50800</xdr:colOff>
      <xdr:row>78</xdr:row>
      <xdr:rowOff>52284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94302"/>
          <a:ext cx="889000" cy="3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123729</xdr:rowOff>
    </xdr:from>
    <xdr:to>
      <xdr:col>41</xdr:col>
      <xdr:colOff>101600</xdr:colOff>
      <xdr:row>78</xdr:row>
      <xdr:rowOff>53879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45006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119455</xdr:rowOff>
    </xdr:from>
    <xdr:to>
      <xdr:col>36</xdr:col>
      <xdr:colOff>165100</xdr:colOff>
      <xdr:row>78</xdr:row>
      <xdr:rowOff>49605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66132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15382</xdr:rowOff>
    </xdr:from>
    <xdr:to>
      <xdr:col>55</xdr:col>
      <xdr:colOff>50800</xdr:colOff>
      <xdr:row>78</xdr:row>
      <xdr:rowOff>116982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146209</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90441</xdr:rowOff>
    </xdr:from>
    <xdr:to>
      <xdr:col>50</xdr:col>
      <xdr:colOff>165100</xdr:colOff>
      <xdr:row>78</xdr:row>
      <xdr:rowOff>20591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37118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34699</xdr:rowOff>
    </xdr:from>
    <xdr:to>
      <xdr:col>46</xdr:col>
      <xdr:colOff>38100</xdr:colOff>
      <xdr:row>70</xdr:row>
      <xdr:rowOff>136299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0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152826</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0795" y="118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13302</xdr:rowOff>
    </xdr:from>
    <xdr:to>
      <xdr:col>41</xdr:col>
      <xdr:colOff>101600</xdr:colOff>
      <xdr:row>76</xdr:row>
      <xdr:rowOff>114902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131429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xdr:rowOff>
    </xdr:from>
    <xdr:to>
      <xdr:col>36</xdr:col>
      <xdr:colOff>165100</xdr:colOff>
      <xdr:row>78</xdr:row>
      <xdr:rowOff>103084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94211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6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110700</xdr:rowOff>
    </xdr:from>
    <xdr:to>
      <xdr:col>55</xdr:col>
      <xdr:colOff>0</xdr:colOff>
      <xdr:row>97</xdr:row>
      <xdr:rowOff>105725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27000"/>
          <a:ext cx="838200" cy="50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110700</xdr:rowOff>
    </xdr:from>
    <xdr:to>
      <xdr:col>50</xdr:col>
      <xdr:colOff>114300</xdr:colOff>
      <xdr:row>98</xdr:row>
      <xdr:rowOff>76127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27000"/>
          <a:ext cx="889000" cy="65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58547</xdr:rowOff>
    </xdr:from>
    <xdr:to>
      <xdr:col>45</xdr:col>
      <xdr:colOff>177800</xdr:colOff>
      <xdr:row>98</xdr:row>
      <xdr:rowOff>76127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89197"/>
          <a:ext cx="889000" cy="18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58547</xdr:rowOff>
    </xdr:from>
    <xdr:to>
      <xdr:col>41</xdr:col>
      <xdr:colOff>50800</xdr:colOff>
      <xdr:row>97</xdr:row>
      <xdr:rowOff>141148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89197"/>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54925</xdr:rowOff>
    </xdr:from>
    <xdr:to>
      <xdr:col>55</xdr:col>
      <xdr:colOff>50800</xdr:colOff>
      <xdr:row>97</xdr:row>
      <xdr:rowOff>156525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33352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59900</xdr:rowOff>
    </xdr:from>
    <xdr:to>
      <xdr:col>50</xdr:col>
      <xdr:colOff>165100</xdr:colOff>
      <xdr:row>94</xdr:row>
      <xdr:rowOff>161500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6577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9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25327</xdr:rowOff>
    </xdr:from>
    <xdr:to>
      <xdr:col>46</xdr:col>
      <xdr:colOff>38100</xdr:colOff>
      <xdr:row>98</xdr:row>
      <xdr:rowOff>126927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118054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7747</xdr:rowOff>
    </xdr:from>
    <xdr:to>
      <xdr:col>41</xdr:col>
      <xdr:colOff>101600</xdr:colOff>
      <xdr:row>97</xdr:row>
      <xdr:rowOff>109347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100474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90348</xdr:rowOff>
    </xdr:from>
    <xdr:to>
      <xdr:col>36</xdr:col>
      <xdr:colOff>165100</xdr:colOff>
      <xdr:row>98</xdr:row>
      <xdr:rowOff>20498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11625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52626</xdr:rowOff>
    </xdr:from>
    <xdr:to>
      <xdr:col>85</xdr:col>
      <xdr:colOff>127000</xdr:colOff>
      <xdr:row>76</xdr:row>
      <xdr:rowOff>139036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082826"/>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52626</xdr:rowOff>
    </xdr:from>
    <xdr:to>
      <xdr:col>81</xdr:col>
      <xdr:colOff>50800</xdr:colOff>
      <xdr:row>76</xdr:row>
      <xdr:rowOff>55910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82826"/>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50713</xdr:rowOff>
    </xdr:from>
    <xdr:to>
      <xdr:col>76</xdr:col>
      <xdr:colOff>114300</xdr:colOff>
      <xdr:row>76</xdr:row>
      <xdr:rowOff>55910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080913"/>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28746</xdr:rowOff>
    </xdr:from>
    <xdr:to>
      <xdr:col>71</xdr:col>
      <xdr:colOff>177800</xdr:colOff>
      <xdr:row>76</xdr:row>
      <xdr:rowOff>50713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058946"/>
          <a:ext cx="889000" cy="2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88236</xdr:rowOff>
    </xdr:from>
    <xdr:to>
      <xdr:col>85</xdr:col>
      <xdr:colOff>177800</xdr:colOff>
      <xdr:row>77</xdr:row>
      <xdr:rowOff>18386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111114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6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1826</xdr:rowOff>
    </xdr:from>
    <xdr:to>
      <xdr:col>81</xdr:col>
      <xdr:colOff>101600</xdr:colOff>
      <xdr:row>76</xdr:row>
      <xdr:rowOff>103426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119953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80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5110</xdr:rowOff>
    </xdr:from>
    <xdr:to>
      <xdr:col>76</xdr:col>
      <xdr:colOff>165100</xdr:colOff>
      <xdr:row>76</xdr:row>
      <xdr:rowOff>106710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123238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1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171363</xdr:rowOff>
    </xdr:from>
    <xdr:to>
      <xdr:col>72</xdr:col>
      <xdr:colOff>38100</xdr:colOff>
      <xdr:row>76</xdr:row>
      <xdr:rowOff>101513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118041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149396</xdr:rowOff>
    </xdr:from>
    <xdr:to>
      <xdr:col>67</xdr:col>
      <xdr:colOff>101600</xdr:colOff>
      <xdr:row>76</xdr:row>
      <xdr:rowOff>79546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96073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15483</xdr:rowOff>
    </xdr:from>
    <xdr:to>
      <xdr:col>85</xdr:col>
      <xdr:colOff>127000</xdr:colOff>
      <xdr:row>96</xdr:row>
      <xdr:rowOff>89115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474683"/>
          <a:ext cx="8382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89847</xdr:rowOff>
    </xdr:from>
    <xdr:to>
      <xdr:col>81</xdr:col>
      <xdr:colOff>50800</xdr:colOff>
      <xdr:row>96</xdr:row>
      <xdr:rowOff>15483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206147"/>
          <a:ext cx="889000" cy="2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89847</xdr:rowOff>
    </xdr:from>
    <xdr:to>
      <xdr:col>76</xdr:col>
      <xdr:colOff>114300</xdr:colOff>
      <xdr:row>95</xdr:row>
      <xdr:rowOff>21272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206147"/>
          <a:ext cx="889000" cy="10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21272</xdr:rowOff>
    </xdr:from>
    <xdr:to>
      <xdr:col>71</xdr:col>
      <xdr:colOff>177800</xdr:colOff>
      <xdr:row>95</xdr:row>
      <xdr:rowOff>99929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309022"/>
          <a:ext cx="8890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38315</xdr:rowOff>
    </xdr:from>
    <xdr:to>
      <xdr:col>85</xdr:col>
      <xdr:colOff>177800</xdr:colOff>
      <xdr:row>96</xdr:row>
      <xdr:rowOff>139915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4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61192</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34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136133</xdr:rowOff>
    </xdr:from>
    <xdr:to>
      <xdr:col>81</xdr:col>
      <xdr:colOff>101600</xdr:colOff>
      <xdr:row>96</xdr:row>
      <xdr:rowOff>66283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4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82810</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619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39047</xdr:rowOff>
    </xdr:from>
    <xdr:to>
      <xdr:col>76</xdr:col>
      <xdr:colOff>165100</xdr:colOff>
      <xdr:row>94</xdr:row>
      <xdr:rowOff>140647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1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157174</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93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141922</xdr:rowOff>
    </xdr:from>
    <xdr:to>
      <xdr:col>72</xdr:col>
      <xdr:colOff>38100</xdr:colOff>
      <xdr:row>95</xdr:row>
      <xdr:rowOff>72072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2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88599</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0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49129</xdr:rowOff>
    </xdr:from>
    <xdr:to>
      <xdr:col>67</xdr:col>
      <xdr:colOff>101600</xdr:colOff>
      <xdr:row>95</xdr:row>
      <xdr:rowOff>150729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3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167256</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611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163520</xdr:rowOff>
    </xdr:from>
    <xdr:to>
      <xdr:col>116</xdr:col>
      <xdr:colOff>63500</xdr:colOff>
      <xdr:row>38</xdr:row>
      <xdr:rowOff>66228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507170"/>
          <a:ext cx="838200" cy="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66228</xdr:rowOff>
    </xdr:from>
    <xdr:to>
      <xdr:col>111</xdr:col>
      <xdr:colOff>177800</xdr:colOff>
      <xdr:row>38</xdr:row>
      <xdr:rowOff>75555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81328"/>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75555</xdr:rowOff>
    </xdr:from>
    <xdr:to>
      <xdr:col>107</xdr:col>
      <xdr:colOff>50800</xdr:colOff>
      <xdr:row>38</xdr:row>
      <xdr:rowOff>112725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590655"/>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112725</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27825"/>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112720</xdr:rowOff>
    </xdr:from>
    <xdr:to>
      <xdr:col>116</xdr:col>
      <xdr:colOff>114300</xdr:colOff>
      <xdr:row>38</xdr:row>
      <xdr:rowOff>42870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135597</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0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15428</xdr:rowOff>
    </xdr:from>
    <xdr:to>
      <xdr:col>112</xdr:col>
      <xdr:colOff>38100</xdr:colOff>
      <xdr:row>38</xdr:row>
      <xdr:rowOff>117028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133555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24755</xdr:rowOff>
    </xdr:from>
    <xdr:to>
      <xdr:col>107</xdr:col>
      <xdr:colOff>101600</xdr:colOff>
      <xdr:row>38</xdr:row>
      <xdr:rowOff>126355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142882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1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61925</xdr:rowOff>
    </xdr:from>
    <xdr:to>
      <xdr:col>102</xdr:col>
      <xdr:colOff>165100</xdr:colOff>
      <xdr:row>38</xdr:row>
      <xdr:rowOff>163525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154652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50088</xdr:rowOff>
    </xdr:from>
    <xdr:to>
      <xdr:col>116</xdr:col>
      <xdr:colOff>63500</xdr:colOff>
      <xdr:row>76</xdr:row>
      <xdr:rowOff>79558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80288"/>
          <a:ext cx="838200" cy="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79558</xdr:rowOff>
    </xdr:from>
    <xdr:to>
      <xdr:col>111</xdr:col>
      <xdr:colOff>177800</xdr:colOff>
      <xdr:row>76</xdr:row>
      <xdr:rowOff>101916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09758"/>
          <a:ext cx="8890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101916</xdr:rowOff>
    </xdr:from>
    <xdr:to>
      <xdr:col>107</xdr:col>
      <xdr:colOff>50800</xdr:colOff>
      <xdr:row>76</xdr:row>
      <xdr:rowOff>109218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32116"/>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109218</xdr:rowOff>
    </xdr:from>
    <xdr:to>
      <xdr:col>102</xdr:col>
      <xdr:colOff>114300</xdr:colOff>
      <xdr:row>76</xdr:row>
      <xdr:rowOff>118636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3941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170738</xdr:rowOff>
    </xdr:from>
    <xdr:to>
      <xdr:col>116</xdr:col>
      <xdr:colOff>114300</xdr:colOff>
      <xdr:row>76</xdr:row>
      <xdr:rowOff>100888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22165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8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28758</xdr:rowOff>
    </xdr:from>
    <xdr:to>
      <xdr:col>112</xdr:col>
      <xdr:colOff>38100</xdr:colOff>
      <xdr:row>76</xdr:row>
      <xdr:rowOff>130358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146886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51116</xdr:rowOff>
    </xdr:from>
    <xdr:to>
      <xdr:col>107</xdr:col>
      <xdr:colOff>101600</xdr:colOff>
      <xdr:row>76</xdr:row>
      <xdr:rowOff>152716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58418</xdr:rowOff>
    </xdr:from>
    <xdr:to>
      <xdr:col>102</xdr:col>
      <xdr:colOff>165100</xdr:colOff>
      <xdr:row>76</xdr:row>
      <xdr:rowOff>160018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5095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67836</xdr:rowOff>
    </xdr:from>
    <xdr:to>
      <xdr:col>98</xdr:col>
      <xdr:colOff>38100</xdr:colOff>
      <xdr:row>76</xdr:row>
      <xdr:rowOff>169436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人件費～令和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年度は道内市町村平均及び類似団体平均を上回っている。引き続き適切な人員確保・配置を図りながら人件費の抑制に努める。</a:t>
          </a:r>
          <a:endParaRPr lang="ja-JP" altLang="ja-JP" sz="1400">
            <a:effectLst/>
          </a:endParaRPr>
        </a:p>
        <a:p>
          <a:pPr>
            <a:lnSpc>
              <a:spcPts val="1200"/>
            </a:lnSpc>
          </a:pPr>
          <a:r>
            <a:rPr kumimoji="1" lang="ja-JP" altLang="ja-JP" sz="1100">
              <a:solidFill>
                <a:schemeClr val="dk1"/>
              </a:solidFill>
              <a:effectLst/>
              <a:latin typeface="+mn-lt"/>
              <a:ea typeface="+mn-ea"/>
              <a:cs typeface="+mn-cs"/>
            </a:rPr>
            <a:t>物件費～道内市町村平均及び類似団体平均より上回っている。今後も引き続き行政コストの削減に努める。</a:t>
          </a:r>
          <a:endParaRPr lang="ja-JP" altLang="ja-JP" sz="1400">
            <a:effectLst/>
          </a:endParaRPr>
        </a:p>
        <a:p>
          <a:pPr>
            <a:lnSpc>
              <a:spcPts val="1200"/>
            </a:lnSpc>
          </a:pPr>
          <a:r>
            <a:rPr kumimoji="1" lang="ja-JP" altLang="ja-JP" sz="1100">
              <a:solidFill>
                <a:schemeClr val="dk1"/>
              </a:solidFill>
              <a:effectLst/>
              <a:latin typeface="+mn-lt"/>
              <a:ea typeface="+mn-ea"/>
              <a:cs typeface="+mn-cs"/>
            </a:rPr>
            <a:t>維持補修費～道内市町村平均及び類似団体平均より大幅に上回っているが、当町は特別豪雪地帯に指定されており、除排雪経費が主な要因である。</a:t>
          </a:r>
          <a:endParaRPr lang="ja-JP" altLang="ja-JP" sz="1400">
            <a:effectLst/>
          </a:endParaRPr>
        </a:p>
        <a:p>
          <a:pPr>
            <a:lnSpc>
              <a:spcPts val="1200"/>
            </a:lnSpc>
          </a:pPr>
          <a:r>
            <a:rPr kumimoji="1" lang="ja-JP" altLang="ja-JP" sz="1100">
              <a:solidFill>
                <a:schemeClr val="dk1"/>
              </a:solidFill>
              <a:effectLst/>
              <a:latin typeface="+mn-lt"/>
              <a:ea typeface="+mn-ea"/>
              <a:cs typeface="+mn-cs"/>
            </a:rPr>
            <a:t>補助費等～令和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年度は水道事業に対する高料金対策繰出金等により、道内市町村平均及び類似団体平均を上回っている。今後も事業内容を注視し、適正化に努める。</a:t>
          </a:r>
          <a:endParaRPr lang="ja-JP" altLang="ja-JP" sz="1400">
            <a:effectLst/>
          </a:endParaRPr>
        </a:p>
        <a:p>
          <a:pPr>
            <a:lnSpc>
              <a:spcPts val="1200"/>
            </a:lnSpc>
          </a:pPr>
          <a:r>
            <a:rPr kumimoji="1" lang="ja-JP" altLang="en-US" sz="1100">
              <a:solidFill>
                <a:schemeClr val="dk1"/>
              </a:solidFill>
              <a:effectLst/>
              <a:latin typeface="+mn-lt"/>
              <a:ea typeface="+mn-ea"/>
              <a:cs typeface="+mn-cs"/>
            </a:rPr>
            <a:t>普通建設事業費（うち更新設備）～昨年度より大幅に事業費が減少している。大型工事（総合体育館施設改修工事、ＪＲ札沼線新駅駅前広場外舗装工事、当別中学校解体工事）</a:t>
          </a:r>
          <a:r>
            <a:rPr kumimoji="1" lang="ja-JP" altLang="ja-JP" sz="1100">
              <a:solidFill>
                <a:schemeClr val="dk1"/>
              </a:solidFill>
              <a:effectLst/>
              <a:latin typeface="+mn-lt"/>
              <a:ea typeface="+mn-ea"/>
              <a:cs typeface="+mn-cs"/>
            </a:rPr>
            <a:t>完了</a:t>
          </a:r>
          <a:r>
            <a:rPr kumimoji="1" lang="ja-JP" altLang="en-US" sz="1100">
              <a:solidFill>
                <a:schemeClr val="dk1"/>
              </a:solidFill>
              <a:effectLst/>
              <a:latin typeface="+mn-lt"/>
              <a:ea typeface="+mn-ea"/>
              <a:cs typeface="+mn-cs"/>
            </a:rPr>
            <a:t>が主な要因である。</a:t>
          </a:r>
          <a:endParaRPr kumimoji="1" lang="en-US" altLang="ja-JP" sz="1100">
            <a:solidFill>
              <a:schemeClr val="dk1"/>
            </a:solidFill>
            <a:effectLst/>
            <a:latin typeface="+mn-lt"/>
            <a:ea typeface="+mn-ea"/>
            <a:cs typeface="+mn-cs"/>
          </a:endParaRPr>
        </a:p>
        <a:p>
          <a:pPr>
            <a:lnSpc>
              <a:spcPts val="1200"/>
            </a:lnSpc>
          </a:pPr>
          <a:r>
            <a:rPr kumimoji="1" lang="ja-JP" altLang="ja-JP" sz="1100">
              <a:solidFill>
                <a:schemeClr val="dk1"/>
              </a:solidFill>
              <a:effectLst/>
              <a:latin typeface="+mn-lt"/>
              <a:ea typeface="+mn-ea"/>
              <a:cs typeface="+mn-cs"/>
            </a:rPr>
            <a:t>公債費～平成３年度から平成１０年度の人口急増時に実施した社会資本整備事業に伴う地方債の発行により地方債残高が増加した影響で、地方債の元利償還金は類似団体平均額を上回っている。</a:t>
          </a:r>
          <a:endParaRPr kumimoji="1" lang="en-US" altLang="ja-JP" sz="1100">
            <a:solidFill>
              <a:schemeClr val="dk1"/>
            </a:solidFill>
            <a:effectLst/>
            <a:latin typeface="+mn-lt"/>
            <a:ea typeface="+mn-ea"/>
            <a:cs typeface="+mn-cs"/>
          </a:endParaRPr>
        </a:p>
        <a:p>
          <a:pPr>
            <a:lnSpc>
              <a:spcPts val="12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償還額については、平成１９年度をピークに緩やかに減少を続けているが、大型事業の償還が開始されることも踏まえ、引き続き公債費の縮減に努める。</a:t>
          </a:r>
          <a:endParaRPr lang="ja-JP" altLang="ja-JP" sz="1400">
            <a:effectLst/>
          </a:endParaRPr>
        </a:p>
        <a:p>
          <a:pPr>
            <a:lnSpc>
              <a:spcPts val="1200"/>
            </a:lnSpc>
          </a:pPr>
          <a:r>
            <a:rPr kumimoji="1" lang="ja-JP" altLang="ja-JP" sz="1100">
              <a:solidFill>
                <a:schemeClr val="dk1"/>
              </a:solidFill>
              <a:effectLst/>
              <a:latin typeface="+mn-lt"/>
              <a:ea typeface="+mn-ea"/>
              <a:cs typeface="+mn-cs"/>
            </a:rPr>
            <a:t>積立金～令和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年度は道内市町村平均及び類似団体平均を上回っている。ふるさと納税のまちづくり基金への積立が主な要因である。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15,286
15,080
422.86
14,464,237
14,079,852
361,402
6,313,107
11,276,992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83464</xdr:rowOff>
    </xdr:from>
    <xdr:to>
      <xdr:col>24</xdr:col>
      <xdr:colOff>63500</xdr:colOff>
      <xdr:row>34</xdr:row>
      <xdr:rowOff>100609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276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83464</xdr:rowOff>
    </xdr:from>
    <xdr:to>
      <xdr:col>19</xdr:col>
      <xdr:colOff>177800</xdr:colOff>
      <xdr:row>34</xdr:row>
      <xdr:rowOff>149758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276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149758</xdr:rowOff>
    </xdr:from>
    <xdr:to>
      <xdr:col>15</xdr:col>
      <xdr:colOff>50800</xdr:colOff>
      <xdr:row>34</xdr:row>
      <xdr:rowOff>161417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905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78206</xdr:rowOff>
    </xdr:from>
    <xdr:to>
      <xdr:col>10</xdr:col>
      <xdr:colOff>114300</xdr:colOff>
      <xdr:row>34</xdr:row>
      <xdr:rowOff>161417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7506"/>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49809</xdr:rowOff>
    </xdr:from>
    <xdr:to>
      <xdr:col>24</xdr:col>
      <xdr:colOff>114300</xdr:colOff>
      <xdr:row>34</xdr:row>
      <xdr:rowOff>151409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72686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32664</xdr:rowOff>
    </xdr:from>
    <xdr:to>
      <xdr:col>20</xdr:col>
      <xdr:colOff>38100</xdr:colOff>
      <xdr:row>34</xdr:row>
      <xdr:rowOff>134264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150791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98958</xdr:rowOff>
    </xdr:from>
    <xdr:to>
      <xdr:col>15</xdr:col>
      <xdr:colOff>101600</xdr:colOff>
      <xdr:row>35</xdr:row>
      <xdr:rowOff>29108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45635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110617</xdr:rowOff>
    </xdr:from>
    <xdr:to>
      <xdr:col>10</xdr:col>
      <xdr:colOff>165100</xdr:colOff>
      <xdr:row>35</xdr:row>
      <xdr:rowOff>40767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57294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27406</xdr:rowOff>
    </xdr:from>
    <xdr:to>
      <xdr:col>6</xdr:col>
      <xdr:colOff>38100</xdr:colOff>
      <xdr:row>34</xdr:row>
      <xdr:rowOff>129006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145533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195</xdr:rowOff>
    </xdr:from>
    <xdr:to>
      <xdr:col>24</xdr:col>
      <xdr:colOff>63500</xdr:colOff>
      <xdr:row>54</xdr:row>
      <xdr:rowOff>91795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258495"/>
          <a:ext cx="838200" cy="9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87354</xdr:rowOff>
    </xdr:from>
    <xdr:to>
      <xdr:col>19</xdr:col>
      <xdr:colOff>177800</xdr:colOff>
      <xdr:row>54</xdr:row>
      <xdr:rowOff>195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174204"/>
          <a:ext cx="889000" cy="8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160349</xdr:rowOff>
    </xdr:from>
    <xdr:to>
      <xdr:col>15</xdr:col>
      <xdr:colOff>50800</xdr:colOff>
      <xdr:row>53</xdr:row>
      <xdr:rowOff>87354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904299"/>
          <a:ext cx="889000" cy="26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160349</xdr:rowOff>
    </xdr:from>
    <xdr:to>
      <xdr:col>10</xdr:col>
      <xdr:colOff>114300</xdr:colOff>
      <xdr:row>55</xdr:row>
      <xdr:rowOff>44393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904299"/>
          <a:ext cx="889000" cy="56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40995</xdr:rowOff>
    </xdr:from>
    <xdr:to>
      <xdr:col>24</xdr:col>
      <xdr:colOff>114300</xdr:colOff>
      <xdr:row>54</xdr:row>
      <xdr:rowOff>142595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63872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5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120845</xdr:rowOff>
    </xdr:from>
    <xdr:to>
      <xdr:col>20</xdr:col>
      <xdr:colOff>38100</xdr:colOff>
      <xdr:row>54</xdr:row>
      <xdr:rowOff>50995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2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67522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8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36554</xdr:rowOff>
    </xdr:from>
    <xdr:to>
      <xdr:col>15</xdr:col>
      <xdr:colOff>101600</xdr:colOff>
      <xdr:row>53</xdr:row>
      <xdr:rowOff>138154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154681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8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109549</xdr:rowOff>
    </xdr:from>
    <xdr:to>
      <xdr:col>10</xdr:col>
      <xdr:colOff>165100</xdr:colOff>
      <xdr:row>52</xdr:row>
      <xdr:rowOff>39699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8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56226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62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165043</xdr:rowOff>
    </xdr:from>
    <xdr:to>
      <xdr:col>6</xdr:col>
      <xdr:colOff>38100</xdr:colOff>
      <xdr:row>55</xdr:row>
      <xdr:rowOff>95193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111720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9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111375</xdr:rowOff>
    </xdr:from>
    <xdr:to>
      <xdr:col>24</xdr:col>
      <xdr:colOff>63500</xdr:colOff>
      <xdr:row>75</xdr:row>
      <xdr:rowOff>132178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27225"/>
          <a:ext cx="838200" cy="3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116894</xdr:rowOff>
    </xdr:from>
    <xdr:to>
      <xdr:col>19</xdr:col>
      <xdr:colOff>177800</xdr:colOff>
      <xdr:row>75</xdr:row>
      <xdr:rowOff>132178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75644"/>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116894</xdr:rowOff>
    </xdr:from>
    <xdr:to>
      <xdr:col>15</xdr:col>
      <xdr:colOff>50800</xdr:colOff>
      <xdr:row>77</xdr:row>
      <xdr:rowOff>48020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5644"/>
          <a:ext cx="889000" cy="27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48020</xdr:rowOff>
    </xdr:from>
    <xdr:to>
      <xdr:col>10</xdr:col>
      <xdr:colOff>114300</xdr:colOff>
      <xdr:row>77</xdr:row>
      <xdr:rowOff>135683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9670"/>
          <a:ext cx="889000" cy="8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60575</xdr:rowOff>
    </xdr:from>
    <xdr:to>
      <xdr:col>24</xdr:col>
      <xdr:colOff>114300</xdr:colOff>
      <xdr:row>73</xdr:row>
      <xdr:rowOff>162175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83452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81378</xdr:rowOff>
    </xdr:from>
    <xdr:to>
      <xdr:col>20</xdr:col>
      <xdr:colOff>38100</xdr:colOff>
      <xdr:row>76</xdr:row>
      <xdr:rowOff>11528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28055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66094</xdr:rowOff>
    </xdr:from>
    <xdr:to>
      <xdr:col>15</xdr:col>
      <xdr:colOff>101600</xdr:colOff>
      <xdr:row>75</xdr:row>
      <xdr:rowOff>167695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4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168670</xdr:rowOff>
    </xdr:from>
    <xdr:to>
      <xdr:col>10</xdr:col>
      <xdr:colOff>165100</xdr:colOff>
      <xdr:row>77</xdr:row>
      <xdr:rowOff>98820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115347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84883</xdr:rowOff>
    </xdr:from>
    <xdr:to>
      <xdr:col>6</xdr:col>
      <xdr:colOff>38100</xdr:colOff>
      <xdr:row>78</xdr:row>
      <xdr:rowOff>15033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7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128206</xdr:rowOff>
    </xdr:from>
    <xdr:to>
      <xdr:col>24</xdr:col>
      <xdr:colOff>63500</xdr:colOff>
      <xdr:row>97</xdr:row>
      <xdr:rowOff>17690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87406"/>
          <a:ext cx="838200" cy="6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128206</xdr:rowOff>
    </xdr:from>
    <xdr:to>
      <xdr:col>19</xdr:col>
      <xdr:colOff>177800</xdr:colOff>
      <xdr:row>97</xdr:row>
      <xdr:rowOff>78867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87406"/>
          <a:ext cx="889000" cy="1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78867</xdr:rowOff>
    </xdr:from>
    <xdr:to>
      <xdr:col>15</xdr:col>
      <xdr:colOff>50800</xdr:colOff>
      <xdr:row>98</xdr:row>
      <xdr:rowOff>119278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9517"/>
          <a:ext cx="889000" cy="2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102312</xdr:rowOff>
    </xdr:from>
    <xdr:to>
      <xdr:col>10</xdr:col>
      <xdr:colOff>114300</xdr:colOff>
      <xdr:row>98</xdr:row>
      <xdr:rowOff>119278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04412"/>
          <a:ext cx="8890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138340</xdr:rowOff>
    </xdr:from>
    <xdr:to>
      <xdr:col>24</xdr:col>
      <xdr:colOff>114300</xdr:colOff>
      <xdr:row>97</xdr:row>
      <xdr:rowOff>68490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161217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77406</xdr:rowOff>
    </xdr:from>
    <xdr:to>
      <xdr:col>20</xdr:col>
      <xdr:colOff>38100</xdr:colOff>
      <xdr:row>97</xdr:row>
      <xdr:rowOff>7556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24083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28067</xdr:rowOff>
    </xdr:from>
    <xdr:to>
      <xdr:col>15</xdr:col>
      <xdr:colOff>101600</xdr:colOff>
      <xdr:row>97</xdr:row>
      <xdr:rowOff>129667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120794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5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68478</xdr:rowOff>
    </xdr:from>
    <xdr:to>
      <xdr:col>10</xdr:col>
      <xdr:colOff>165100</xdr:colOff>
      <xdr:row>98</xdr:row>
      <xdr:rowOff>170078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51512</xdr:rowOff>
    </xdr:from>
    <xdr:to>
      <xdr:col>6</xdr:col>
      <xdr:colOff>38100</xdr:colOff>
      <xdr:row>98</xdr:row>
      <xdr:rowOff>153112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144239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xdr:rowOff>
    </xdr:from>
    <xdr:to>
      <xdr:col>55</xdr:col>
      <xdr:colOff>0</xdr:colOff>
      <xdr:row>38</xdr:row>
      <xdr:rowOff>3911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15126"/>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xdr:rowOff>
    </xdr:from>
    <xdr:to>
      <xdr:col>50</xdr:col>
      <xdr:colOff>114300</xdr:colOff>
      <xdr:row>38</xdr:row>
      <xdr:rowOff>4826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15126"/>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4826</xdr:rowOff>
    </xdr:from>
    <xdr:to>
      <xdr:col>45</xdr:col>
      <xdr:colOff>177800</xdr:colOff>
      <xdr:row>38</xdr:row>
      <xdr:rowOff>10541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1992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10541</xdr:rowOff>
    </xdr:from>
    <xdr:to>
      <xdr:col>41</xdr:col>
      <xdr:colOff>50800</xdr:colOff>
      <xdr:row>38</xdr:row>
      <xdr:rowOff>12141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2564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124562</xdr:rowOff>
    </xdr:from>
    <xdr:to>
      <xdr:col>55</xdr:col>
      <xdr:colOff>50800</xdr:colOff>
      <xdr:row>38</xdr:row>
      <xdr:rowOff>54711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147439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19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120676</xdr:rowOff>
    </xdr:from>
    <xdr:to>
      <xdr:col>50</xdr:col>
      <xdr:colOff>165100</xdr:colOff>
      <xdr:row>38</xdr:row>
      <xdr:rowOff>50826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67353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3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125476</xdr:rowOff>
    </xdr:from>
    <xdr:to>
      <xdr:col>46</xdr:col>
      <xdr:colOff>38100</xdr:colOff>
      <xdr:row>38</xdr:row>
      <xdr:rowOff>55626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72153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4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131191</xdr:rowOff>
    </xdr:from>
    <xdr:to>
      <xdr:col>41</xdr:col>
      <xdr:colOff>101600</xdr:colOff>
      <xdr:row>38</xdr:row>
      <xdr:rowOff>61340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52468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132791</xdr:rowOff>
    </xdr:from>
    <xdr:to>
      <xdr:col>36</xdr:col>
      <xdr:colOff>165100</xdr:colOff>
      <xdr:row>38</xdr:row>
      <xdr:rowOff>62941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79468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5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71082</xdr:rowOff>
    </xdr:from>
    <xdr:to>
      <xdr:col>55</xdr:col>
      <xdr:colOff>0</xdr:colOff>
      <xdr:row>55</xdr:row>
      <xdr:rowOff>15443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157932"/>
          <a:ext cx="8382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15443</xdr:rowOff>
    </xdr:from>
    <xdr:to>
      <xdr:col>50</xdr:col>
      <xdr:colOff>114300</xdr:colOff>
      <xdr:row>55</xdr:row>
      <xdr:rowOff>166039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45193"/>
          <a:ext cx="889000" cy="15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166039</xdr:rowOff>
    </xdr:from>
    <xdr:to>
      <xdr:col>45</xdr:col>
      <xdr:colOff>177800</xdr:colOff>
      <xdr:row>56</xdr:row>
      <xdr:rowOff>15037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95789"/>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154483</xdr:rowOff>
    </xdr:from>
    <xdr:to>
      <xdr:col>41</xdr:col>
      <xdr:colOff>50800</xdr:colOff>
      <xdr:row>56</xdr:row>
      <xdr:rowOff>15037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423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20282</xdr:rowOff>
    </xdr:from>
    <xdr:to>
      <xdr:col>55</xdr:col>
      <xdr:colOff>50800</xdr:colOff>
      <xdr:row>53</xdr:row>
      <xdr:rowOff>121882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43159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136093</xdr:rowOff>
    </xdr:from>
    <xdr:to>
      <xdr:col>50</xdr:col>
      <xdr:colOff>165100</xdr:colOff>
      <xdr:row>55</xdr:row>
      <xdr:rowOff>66243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82770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115239</xdr:rowOff>
    </xdr:from>
    <xdr:to>
      <xdr:col>46</xdr:col>
      <xdr:colOff>38100</xdr:colOff>
      <xdr:row>56</xdr:row>
      <xdr:rowOff>45389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61916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135687</xdr:rowOff>
    </xdr:from>
    <xdr:to>
      <xdr:col>41</xdr:col>
      <xdr:colOff>101600</xdr:colOff>
      <xdr:row>56</xdr:row>
      <xdr:rowOff>65837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4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103683</xdr:rowOff>
    </xdr:from>
    <xdr:to>
      <xdr:col>36</xdr:col>
      <xdr:colOff>165100</xdr:colOff>
      <xdr:row>56</xdr:row>
      <xdr:rowOff>33833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50360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5454</xdr:rowOff>
    </xdr:from>
    <xdr:to>
      <xdr:col>55</xdr:col>
      <xdr:colOff>0</xdr:colOff>
      <xdr:row>78</xdr:row>
      <xdr:rowOff>53975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8554"/>
          <a:ext cx="838200" cy="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5454</xdr:rowOff>
    </xdr:from>
    <xdr:to>
      <xdr:col>50</xdr:col>
      <xdr:colOff>114300</xdr:colOff>
      <xdr:row>78</xdr:row>
      <xdr:rowOff>56662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8554"/>
          <a:ext cx="889000" cy="5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49003</xdr:rowOff>
    </xdr:from>
    <xdr:to>
      <xdr:col>45</xdr:col>
      <xdr:colOff>177800</xdr:colOff>
      <xdr:row>78</xdr:row>
      <xdr:rowOff>56662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22103"/>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137358</xdr:rowOff>
    </xdr:from>
    <xdr:to>
      <xdr:col>41</xdr:col>
      <xdr:colOff>50800</xdr:colOff>
      <xdr:row>78</xdr:row>
      <xdr:rowOff>49003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9008"/>
          <a:ext cx="889000" cy="8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3175</xdr:rowOff>
    </xdr:from>
    <xdr:to>
      <xdr:col>55</xdr:col>
      <xdr:colOff>50800</xdr:colOff>
      <xdr:row>78</xdr:row>
      <xdr:rowOff>104775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153052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126104</xdr:rowOff>
    </xdr:from>
    <xdr:to>
      <xdr:col>50</xdr:col>
      <xdr:colOff>165100</xdr:colOff>
      <xdr:row>78</xdr:row>
      <xdr:rowOff>56254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47381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2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5862</xdr:rowOff>
    </xdr:from>
    <xdr:to>
      <xdr:col>46</xdr:col>
      <xdr:colOff>38100</xdr:colOff>
      <xdr:row>78</xdr:row>
      <xdr:rowOff>107462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98589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169653</xdr:rowOff>
    </xdr:from>
    <xdr:to>
      <xdr:col>41</xdr:col>
      <xdr:colOff>101600</xdr:colOff>
      <xdr:row>78</xdr:row>
      <xdr:rowOff>99803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90930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86558</xdr:rowOff>
    </xdr:from>
    <xdr:to>
      <xdr:col>36</xdr:col>
      <xdr:colOff>165100</xdr:colOff>
      <xdr:row>78</xdr:row>
      <xdr:rowOff>16708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20732</xdr:rowOff>
    </xdr:from>
    <xdr:to>
      <xdr:col>54</xdr:col>
      <xdr:colOff>189865</xdr:colOff>
      <xdr:row>98</xdr:row>
      <xdr:rowOff>33255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308482"/>
          <a:ext cx="1270" cy="52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37082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33255</xdr:rowOff>
    </xdr:from>
    <xdr:to>
      <xdr:col>55</xdr:col>
      <xdr:colOff>88900</xdr:colOff>
      <xdr:row>98</xdr:row>
      <xdr:rowOff>33255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3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138859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608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20732</xdr:rowOff>
    </xdr:from>
    <xdr:to>
      <xdr:col>55</xdr:col>
      <xdr:colOff>88900</xdr:colOff>
      <xdr:row>95</xdr:row>
      <xdr:rowOff>20732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30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8589</xdr:rowOff>
    </xdr:from>
    <xdr:to>
      <xdr:col>55</xdr:col>
      <xdr:colOff>0</xdr:colOff>
      <xdr:row>95</xdr:row>
      <xdr:rowOff>73890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96339"/>
          <a:ext cx="838200" cy="6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130370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8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151943</xdr:rowOff>
    </xdr:from>
    <xdr:to>
      <xdr:col>55</xdr:col>
      <xdr:colOff>50800</xdr:colOff>
      <xdr:row>97</xdr:row>
      <xdr:rowOff>82093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26401</xdr:rowOff>
    </xdr:from>
    <xdr:to>
      <xdr:col>50</xdr:col>
      <xdr:colOff>114300</xdr:colOff>
      <xdr:row>95</xdr:row>
      <xdr:rowOff>8589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799801"/>
          <a:ext cx="889000" cy="4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163309</xdr:rowOff>
    </xdr:from>
    <xdr:to>
      <xdr:col>50</xdr:col>
      <xdr:colOff>165100</xdr:colOff>
      <xdr:row>97</xdr:row>
      <xdr:rowOff>93459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84586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1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26401</xdr:rowOff>
    </xdr:from>
    <xdr:to>
      <xdr:col>45</xdr:col>
      <xdr:colOff>177800</xdr:colOff>
      <xdr:row>95</xdr:row>
      <xdr:rowOff>11598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799801"/>
          <a:ext cx="889000" cy="49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157682</xdr:rowOff>
    </xdr:from>
    <xdr:to>
      <xdr:col>46</xdr:col>
      <xdr:colOff>38100</xdr:colOff>
      <xdr:row>97</xdr:row>
      <xdr:rowOff>87832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78959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11598</xdr:rowOff>
    </xdr:from>
    <xdr:to>
      <xdr:col>41</xdr:col>
      <xdr:colOff>50800</xdr:colOff>
      <xdr:row>96</xdr:row>
      <xdr:rowOff>35088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99348"/>
          <a:ext cx="889000" cy="19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151171</xdr:rowOff>
    </xdr:from>
    <xdr:to>
      <xdr:col>41</xdr:col>
      <xdr:colOff>101600</xdr:colOff>
      <xdr:row>97</xdr:row>
      <xdr:rowOff>81321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72448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23090</xdr:rowOff>
    </xdr:from>
    <xdr:to>
      <xdr:col>55</xdr:col>
      <xdr:colOff>50800</xdr:colOff>
      <xdr:row>95</xdr:row>
      <xdr:rowOff>124690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109467</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129239</xdr:rowOff>
    </xdr:from>
    <xdr:to>
      <xdr:col>50</xdr:col>
      <xdr:colOff>165100</xdr:colOff>
      <xdr:row>95</xdr:row>
      <xdr:rowOff>59389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75916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2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147051</xdr:rowOff>
    </xdr:from>
    <xdr:to>
      <xdr:col>46</xdr:col>
      <xdr:colOff>38100</xdr:colOff>
      <xdr:row>92</xdr:row>
      <xdr:rowOff>77201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7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93728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52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132248</xdr:rowOff>
    </xdr:from>
    <xdr:to>
      <xdr:col>41</xdr:col>
      <xdr:colOff>101600</xdr:colOff>
      <xdr:row>95</xdr:row>
      <xdr:rowOff>62398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78925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02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155738</xdr:rowOff>
    </xdr:from>
    <xdr:to>
      <xdr:col>36</xdr:col>
      <xdr:colOff>165100</xdr:colOff>
      <xdr:row>96</xdr:row>
      <xdr:rowOff>85888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102415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129903</xdr:rowOff>
    </xdr:from>
    <xdr:to>
      <xdr:col>85</xdr:col>
      <xdr:colOff>127000</xdr:colOff>
      <xdr:row>35</xdr:row>
      <xdr:rowOff>47542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959203"/>
          <a:ext cx="838200" cy="8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129903</xdr:rowOff>
    </xdr:from>
    <xdr:to>
      <xdr:col>81</xdr:col>
      <xdr:colOff>50800</xdr:colOff>
      <xdr:row>35</xdr:row>
      <xdr:rowOff>94600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959203"/>
          <a:ext cx="889000" cy="13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94600</xdr:rowOff>
    </xdr:from>
    <xdr:to>
      <xdr:col>76</xdr:col>
      <xdr:colOff>114300</xdr:colOff>
      <xdr:row>35</xdr:row>
      <xdr:rowOff>94862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095350"/>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94862</xdr:rowOff>
    </xdr:from>
    <xdr:to>
      <xdr:col>71</xdr:col>
      <xdr:colOff>177800</xdr:colOff>
      <xdr:row>35</xdr:row>
      <xdr:rowOff>113705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95612"/>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168192</xdr:rowOff>
    </xdr:from>
    <xdr:to>
      <xdr:col>85</xdr:col>
      <xdr:colOff>177800</xdr:colOff>
      <xdr:row>35</xdr:row>
      <xdr:rowOff>98342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19619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79103</xdr:rowOff>
    </xdr:from>
    <xdr:to>
      <xdr:col>81</xdr:col>
      <xdr:colOff>101600</xdr:colOff>
      <xdr:row>35</xdr:row>
      <xdr:rowOff>9253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25780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68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43800</xdr:rowOff>
    </xdr:from>
    <xdr:to>
      <xdr:col>76</xdr:col>
      <xdr:colOff>165100</xdr:colOff>
      <xdr:row>35</xdr:row>
      <xdr:rowOff>145400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161927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44062</xdr:rowOff>
    </xdr:from>
    <xdr:to>
      <xdr:col>72</xdr:col>
      <xdr:colOff>38100</xdr:colOff>
      <xdr:row>35</xdr:row>
      <xdr:rowOff>145662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162189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62905</xdr:rowOff>
    </xdr:from>
    <xdr:to>
      <xdr:col>67</xdr:col>
      <xdr:colOff>101600</xdr:colOff>
      <xdr:row>35</xdr:row>
      <xdr:rowOff>164505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6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9582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3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144</xdr:rowOff>
    </xdr:from>
    <xdr:to>
      <xdr:col>85</xdr:col>
      <xdr:colOff>126364</xdr:colOff>
      <xdr:row>57</xdr:row>
      <xdr:rowOff>160946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9429894"/>
          <a:ext cx="1269" cy="503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164773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160946</xdr:rowOff>
    </xdr:from>
    <xdr:to>
      <xdr:col>86</xdr:col>
      <xdr:colOff>25400</xdr:colOff>
      <xdr:row>57</xdr:row>
      <xdr:rowOff>160946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3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118271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920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144</xdr:rowOff>
    </xdr:from>
    <xdr:to>
      <xdr:col>86</xdr:col>
      <xdr:colOff>25400</xdr:colOff>
      <xdr:row>55</xdr:row>
      <xdr:rowOff>144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42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132893</xdr:rowOff>
    </xdr:from>
    <xdr:to>
      <xdr:col>85</xdr:col>
      <xdr:colOff>127000</xdr:colOff>
      <xdr:row>56</xdr:row>
      <xdr:rowOff>143152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62643"/>
          <a:ext cx="838200" cy="18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120276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2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141849</xdr:rowOff>
    </xdr:from>
    <xdr:to>
      <xdr:col>85</xdr:col>
      <xdr:colOff>177800</xdr:colOff>
      <xdr:row>57</xdr:row>
      <xdr:rowOff>71999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4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75336</xdr:rowOff>
    </xdr:from>
    <xdr:to>
      <xdr:col>81</xdr:col>
      <xdr:colOff>50800</xdr:colOff>
      <xdr:row>55</xdr:row>
      <xdr:rowOff>132893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8647836"/>
          <a:ext cx="889000" cy="9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140390</xdr:rowOff>
    </xdr:from>
    <xdr:to>
      <xdr:col>81</xdr:col>
      <xdr:colOff>101600</xdr:colOff>
      <xdr:row>57</xdr:row>
      <xdr:rowOff>70540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61667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83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75336</xdr:rowOff>
    </xdr:from>
    <xdr:to>
      <xdr:col>76</xdr:col>
      <xdr:colOff>114300</xdr:colOff>
      <xdr:row>55</xdr:row>
      <xdr:rowOff>154970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8647836"/>
          <a:ext cx="889000" cy="9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138364</xdr:rowOff>
    </xdr:from>
    <xdr:to>
      <xdr:col>76</xdr:col>
      <xdr:colOff>165100</xdr:colOff>
      <xdr:row>57</xdr:row>
      <xdr:rowOff>68514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59641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154970</xdr:rowOff>
    </xdr:from>
    <xdr:to>
      <xdr:col>71</xdr:col>
      <xdr:colOff>177800</xdr:colOff>
      <xdr:row>57</xdr:row>
      <xdr:rowOff>62804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84720"/>
          <a:ext cx="889000" cy="25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108569</xdr:rowOff>
    </xdr:from>
    <xdr:to>
      <xdr:col>72</xdr:col>
      <xdr:colOff>38100</xdr:colOff>
      <xdr:row>57</xdr:row>
      <xdr:rowOff>38719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29846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144935</xdr:rowOff>
    </xdr:from>
    <xdr:to>
      <xdr:col>67</xdr:col>
      <xdr:colOff>101600</xdr:colOff>
      <xdr:row>57</xdr:row>
      <xdr:rowOff>75085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91612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92352</xdr:rowOff>
    </xdr:from>
    <xdr:to>
      <xdr:col>85</xdr:col>
      <xdr:colOff>177800</xdr:colOff>
      <xdr:row>57</xdr:row>
      <xdr:rowOff>22502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115229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4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82093</xdr:rowOff>
    </xdr:from>
    <xdr:to>
      <xdr:col>81</xdr:col>
      <xdr:colOff>101600</xdr:colOff>
      <xdr:row>56</xdr:row>
      <xdr:rowOff>12243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28770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28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24536</xdr:rowOff>
    </xdr:from>
    <xdr:to>
      <xdr:col>76</xdr:col>
      <xdr:colOff>165100</xdr:colOff>
      <xdr:row>50</xdr:row>
      <xdr:rowOff>126136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85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142663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83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104170</xdr:rowOff>
    </xdr:from>
    <xdr:to>
      <xdr:col>72</xdr:col>
      <xdr:colOff>38100</xdr:colOff>
      <xdr:row>56</xdr:row>
      <xdr:rowOff>34320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50847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30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12004</xdr:rowOff>
    </xdr:from>
    <xdr:to>
      <xdr:col>67</xdr:col>
      <xdr:colOff>101600</xdr:colOff>
      <xdr:row>57</xdr:row>
      <xdr:rowOff>113604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104731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7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52626</xdr:rowOff>
    </xdr:from>
    <xdr:to>
      <xdr:col>85</xdr:col>
      <xdr:colOff>127000</xdr:colOff>
      <xdr:row>96</xdr:row>
      <xdr:rowOff>139036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11826"/>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52626</xdr:rowOff>
    </xdr:from>
    <xdr:to>
      <xdr:col>81</xdr:col>
      <xdr:colOff>50800</xdr:colOff>
      <xdr:row>96</xdr:row>
      <xdr:rowOff>55910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11826"/>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50713</xdr:rowOff>
    </xdr:from>
    <xdr:to>
      <xdr:col>76</xdr:col>
      <xdr:colOff>114300</xdr:colOff>
      <xdr:row>96</xdr:row>
      <xdr:rowOff>55910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09913"/>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28746</xdr:rowOff>
    </xdr:from>
    <xdr:to>
      <xdr:col>71</xdr:col>
      <xdr:colOff>177800</xdr:colOff>
      <xdr:row>96</xdr:row>
      <xdr:rowOff>50713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87946"/>
          <a:ext cx="889000" cy="2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88236</xdr:rowOff>
    </xdr:from>
    <xdr:to>
      <xdr:col>85</xdr:col>
      <xdr:colOff>177800</xdr:colOff>
      <xdr:row>97</xdr:row>
      <xdr:rowOff>18386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111113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9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1826</xdr:rowOff>
    </xdr:from>
    <xdr:to>
      <xdr:col>81</xdr:col>
      <xdr:colOff>101600</xdr:colOff>
      <xdr:row>96</xdr:row>
      <xdr:rowOff>103426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119953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5110</xdr:rowOff>
    </xdr:from>
    <xdr:to>
      <xdr:col>76</xdr:col>
      <xdr:colOff>165100</xdr:colOff>
      <xdr:row>96</xdr:row>
      <xdr:rowOff>106710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123237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171363</xdr:rowOff>
    </xdr:from>
    <xdr:to>
      <xdr:col>72</xdr:col>
      <xdr:colOff>38100</xdr:colOff>
      <xdr:row>96</xdr:row>
      <xdr:rowOff>101513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118040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149396</xdr:rowOff>
    </xdr:from>
    <xdr:to>
      <xdr:col>67</xdr:col>
      <xdr:colOff>101600</xdr:colOff>
      <xdr:row>96</xdr:row>
      <xdr:rowOff>79546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96073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総務費～令和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年度は道内市町村平均及び類似団体平均を上回っている。ふるさと納税のまちづくり基金への積立が主な要因である。</a:t>
          </a:r>
          <a:endParaRPr lang="ja-JP" altLang="ja-JP" sz="1400">
            <a:effectLst/>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令和５年度は道内市町村平均及び類似団体平均を上回っている。</a:t>
          </a:r>
          <a:r>
            <a:rPr kumimoji="1" lang="ja-JP" altLang="en-US" sz="1100">
              <a:solidFill>
                <a:schemeClr val="dk1"/>
              </a:solidFill>
              <a:effectLst/>
              <a:latin typeface="+mn-lt"/>
              <a:ea typeface="+mn-ea"/>
              <a:cs typeface="+mn-cs"/>
            </a:rPr>
            <a:t>多面的機能支払交付金</a:t>
          </a:r>
          <a:r>
            <a:rPr kumimoji="1" lang="ja-JP" altLang="ja-JP" sz="1100">
              <a:solidFill>
                <a:schemeClr val="dk1"/>
              </a:solidFill>
              <a:effectLst/>
              <a:latin typeface="+mn-lt"/>
              <a:ea typeface="+mn-ea"/>
              <a:cs typeface="+mn-cs"/>
            </a:rPr>
            <a:t>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年度は道内市町村平均及び類似団体平均を上回っている。当町は特別豪雪地帯に指定されており、除排雪経費が主な要因である。</a:t>
          </a:r>
          <a:endParaRPr lang="ja-JP" altLang="ja-JP">
            <a:effectLst/>
          </a:endParaRPr>
        </a:p>
        <a:p>
          <a:pPr>
            <a:lnSpc>
              <a:spcPts val="1400"/>
            </a:lnSpc>
          </a:pPr>
          <a:r>
            <a:rPr kumimoji="1" lang="ja-JP" altLang="ja-JP" sz="1100">
              <a:solidFill>
                <a:schemeClr val="dk1"/>
              </a:solidFill>
              <a:effectLst/>
              <a:latin typeface="+mn-lt"/>
              <a:ea typeface="+mn-ea"/>
              <a:cs typeface="+mn-cs"/>
            </a:rPr>
            <a:t>公債費～平成３年度から平成１０年度の人口急増時に実施した社会資本整備事業に伴う地方債の発行により地方債残高が増加した影響で、地方債の元利償還金は類似団体平均額を上回っている。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償還額については、平成１９年度をピークに緩やか</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減少を続けているが、大型事業の償還が開始されることも踏まえ、引き続き新規発行地方債を必要最低限に抑制し、公債費の縮減に努める。</a:t>
          </a:r>
          <a:endParaRPr kumimoji="1" lang="en-US" altLang="ja-JP" sz="1100">
            <a:solidFill>
              <a:schemeClr val="dk1"/>
            </a:solidFill>
            <a:effectLst/>
            <a:latin typeface="+mn-lt"/>
            <a:ea typeface="+mn-ea"/>
            <a:cs typeface="+mn-cs"/>
          </a:endParaRPr>
        </a:p>
        <a:p>
          <a:pPr>
            <a:lnSpc>
              <a:spcPts val="1400"/>
            </a:lnSpc>
          </a:pP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令和５年度は類似団体平均を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認定こども園おとぎのくに新園舎建設に係る経費の一部補助金が主な要因である。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の実質収支額は毎年度黒字で推移している。今後も歳入歳出のバランスを重視し実質収支が赤字に陥ることのないよう、適正な財政運営を目指すとともに、将来の緊急の支出に備え財政調整基金残高を着実に増やしていく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の一般会計及び公営企業会計等については、介護サービス事業特別会計以外のすべての会計が毎年度黒字を計上しており、連結実質赤字は生じていない。今後も、黒字の会計については引き続き健全な運営に努め、介護サービス事業特別会計については赤字額の減少、解消を目指して努力し、町全体として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13" sqref="AY13:BM13"/>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14464237</v>
      </c>
      <c r="BO4" s="462"/>
      <c r="BP4" s="462"/>
      <c r="BQ4" s="462"/>
      <c r="BR4" s="462"/>
      <c r="BS4" s="462"/>
      <c r="BT4" s="462"/>
      <c r="BU4" s="463"/>
      <c r="BV4" s="461">
        <v>15137000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5.7</v>
      </c>
      <c r="CU4" s="602"/>
      <c r="CV4" s="602"/>
      <c r="CW4" s="602"/>
      <c r="CX4" s="602"/>
      <c r="CY4" s="602"/>
      <c r="CZ4" s="602"/>
      <c r="DA4" s="603"/>
      <c r="DB4" s="601">
        <v>4.5999999999999996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14079852</v>
      </c>
      <c r="BO5" s="433"/>
      <c r="BP5" s="433"/>
      <c r="BQ5" s="433"/>
      <c r="BR5" s="433"/>
      <c r="BS5" s="433"/>
      <c r="BT5" s="433"/>
      <c r="BU5" s="434"/>
      <c r="BV5" s="432">
        <v>14848364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91.2</v>
      </c>
      <c r="CU5" s="430"/>
      <c r="CV5" s="430"/>
      <c r="CW5" s="430"/>
      <c r="CX5" s="430"/>
      <c r="CY5" s="430"/>
      <c r="CZ5" s="430"/>
      <c r="DA5" s="431"/>
      <c r="DB5" s="429">
        <v>95.8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384385</v>
      </c>
      <c r="BO6" s="433"/>
      <c r="BP6" s="433"/>
      <c r="BQ6" s="433"/>
      <c r="BR6" s="433"/>
      <c r="BS6" s="433"/>
      <c r="BT6" s="433"/>
      <c r="BU6" s="434"/>
      <c r="BV6" s="432">
        <v>288636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91.7</v>
      </c>
      <c r="CU6" s="576"/>
      <c r="CV6" s="576"/>
      <c r="CW6" s="576"/>
      <c r="CX6" s="576"/>
      <c r="CY6" s="576"/>
      <c r="CZ6" s="576"/>
      <c r="DA6" s="577"/>
      <c r="DB6" s="575">
        <v>97</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22983</v>
      </c>
      <c r="BO7" s="433"/>
      <c r="BP7" s="433"/>
      <c r="BQ7" s="433"/>
      <c r="BR7" s="433"/>
      <c r="BS7" s="433"/>
      <c r="BT7" s="433"/>
      <c r="BU7" s="434"/>
      <c r="BV7" s="432">
        <v>2201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6313107</v>
      </c>
      <c r="CU7" s="433"/>
      <c r="CV7" s="433"/>
      <c r="CW7" s="433"/>
      <c r="CX7" s="433"/>
      <c r="CY7" s="433"/>
      <c r="CZ7" s="433"/>
      <c r="DA7" s="434"/>
      <c r="DB7" s="432">
        <v>6201822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361402</v>
      </c>
      <c r="BO8" s="433"/>
      <c r="BP8" s="433"/>
      <c r="BQ8" s="433"/>
      <c r="BR8" s="433"/>
      <c r="BS8" s="433"/>
      <c r="BT8" s="433"/>
      <c r="BU8" s="434"/>
      <c r="BV8" s="432">
        <v>286435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0.36</v>
      </c>
      <c r="CU8" s="536"/>
      <c r="CV8" s="536"/>
      <c r="CW8" s="536"/>
      <c r="CX8" s="536"/>
      <c r="CY8" s="536"/>
      <c r="CZ8" s="536"/>
      <c r="DA8" s="537"/>
      <c r="DB8" s="535">
        <v>0.36</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15916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74967</v>
      </c>
      <c r="BO9" s="433"/>
      <c r="BP9" s="433"/>
      <c r="BQ9" s="433"/>
      <c r="BR9" s="433"/>
      <c r="BS9" s="433"/>
      <c r="BT9" s="433"/>
      <c r="BU9" s="434"/>
      <c r="BV9" s="432">
        <v>-124180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10.6</v>
      </c>
      <c r="CU9" s="430"/>
      <c r="CV9" s="430"/>
      <c r="CW9" s="430"/>
      <c r="CX9" s="430"/>
      <c r="CY9" s="430"/>
      <c r="CZ9" s="430"/>
      <c r="DA9" s="431"/>
      <c r="DB9" s="429">
        <v>12.7</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17278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128786</v>
      </c>
      <c r="BO10" s="433"/>
      <c r="BP10" s="433"/>
      <c r="BQ10" s="433"/>
      <c r="BR10" s="433"/>
      <c r="BS10" s="433"/>
      <c r="BT10" s="433"/>
      <c r="BU10" s="434"/>
      <c r="BV10" s="432">
        <v>88360</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15286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99193</v>
      </c>
      <c r="BO12" s="433"/>
      <c r="BP12" s="433"/>
      <c r="BQ12" s="433"/>
      <c r="BR12" s="433"/>
      <c r="BS12" s="433"/>
      <c r="BT12" s="433"/>
      <c r="BU12" s="434"/>
      <c r="BV12" s="432">
        <v>88345</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129</v>
      </c>
      <c r="N13" s="517"/>
      <c r="O13" s="517"/>
      <c r="P13" s="517"/>
      <c r="Q13" s="518"/>
      <c r="R13" s="519">
        <v>15080</v>
      </c>
      <c r="S13" s="520"/>
      <c r="T13" s="520"/>
      <c r="U13" s="520"/>
      <c r="V13" s="521"/>
      <c r="W13" s="522" t="s">
        <v>130</v>
      </c>
      <c r="X13" s="418"/>
      <c r="Y13" s="418"/>
      <c r="Z13" s="418"/>
      <c r="AA13" s="418"/>
      <c r="AB13" s="419"/>
      <c r="AC13" s="385">
        <v>1082</v>
      </c>
      <c r="AD13" s="386"/>
      <c r="AE13" s="386"/>
      <c r="AF13" s="386"/>
      <c r="AG13" s="387"/>
      <c r="AH13" s="385">
        <v>1258</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104560</v>
      </c>
      <c r="BO13" s="433"/>
      <c r="BP13" s="433"/>
      <c r="BQ13" s="433"/>
      <c r="BR13" s="433"/>
      <c r="BS13" s="433"/>
      <c r="BT13" s="433"/>
      <c r="BU13" s="434"/>
      <c r="BV13" s="432">
        <v>-124165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9.6</v>
      </c>
      <c r="CU13" s="430"/>
      <c r="CV13" s="430"/>
      <c r="CW13" s="430"/>
      <c r="CX13" s="430"/>
      <c r="CY13" s="430"/>
      <c r="CZ13" s="430"/>
      <c r="DA13" s="431"/>
      <c r="DB13" s="429">
        <v>10</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15329</v>
      </c>
      <c r="S14" s="520"/>
      <c r="T14" s="520"/>
      <c r="U14" s="520"/>
      <c r="V14" s="521"/>
      <c r="W14" s="523"/>
      <c r="X14" s="421"/>
      <c r="Y14" s="421"/>
      <c r="Z14" s="421"/>
      <c r="AA14" s="421"/>
      <c r="AB14" s="422"/>
      <c r="AC14" s="512">
        <v>14.8</v>
      </c>
      <c r="AD14" s="513"/>
      <c r="AE14" s="513"/>
      <c r="AF14" s="513"/>
      <c r="AG14" s="514"/>
      <c r="AH14" s="512">
        <v>15.8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28.6</v>
      </c>
      <c r="CU14" s="530"/>
      <c r="CV14" s="530"/>
      <c r="CW14" s="530"/>
      <c r="CX14" s="530"/>
      <c r="CY14" s="530"/>
      <c r="CZ14" s="530"/>
      <c r="DA14" s="531"/>
      <c r="DB14" s="529">
        <v>37.4</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129</v>
      </c>
      <c r="N15" s="517"/>
      <c r="O15" s="517"/>
      <c r="P15" s="517"/>
      <c r="Q15" s="518"/>
      <c r="R15" s="519">
        <v>15167</v>
      </c>
      <c r="S15" s="520"/>
      <c r="T15" s="520"/>
      <c r="U15" s="520"/>
      <c r="V15" s="521"/>
      <c r="W15" s="522" t="s">
        <v>137</v>
      </c>
      <c r="X15" s="418"/>
      <c r="Y15" s="418"/>
      <c r="Z15" s="418"/>
      <c r="AA15" s="418"/>
      <c r="AB15" s="419"/>
      <c r="AC15" s="385">
        <v>1300</v>
      </c>
      <c r="AD15" s="386"/>
      <c r="AE15" s="386"/>
      <c r="AF15" s="386"/>
      <c r="AG15" s="387"/>
      <c r="AH15" s="385">
        <v>1500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2138184</v>
      </c>
      <c r="BO15" s="462"/>
      <c r="BP15" s="462"/>
      <c r="BQ15" s="462"/>
      <c r="BR15" s="462"/>
      <c r="BS15" s="462"/>
      <c r="BT15" s="462"/>
      <c r="BU15" s="463"/>
      <c r="BV15" s="461">
        <v>2021251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17.8</v>
      </c>
      <c r="AD16" s="513"/>
      <c r="AE16" s="513"/>
      <c r="AF16" s="513"/>
      <c r="AG16" s="514"/>
      <c r="AH16" s="512">
        <v>18.8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5728075</v>
      </c>
      <c r="BO16" s="433"/>
      <c r="BP16" s="433"/>
      <c r="BQ16" s="433"/>
      <c r="BR16" s="433"/>
      <c r="BS16" s="433"/>
      <c r="BT16" s="433"/>
      <c r="BU16" s="434"/>
      <c r="BV16" s="432">
        <v>5616497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4932</v>
      </c>
      <c r="AD17" s="386"/>
      <c r="AE17" s="386"/>
      <c r="AF17" s="386"/>
      <c r="AG17" s="387"/>
      <c r="AH17" s="385">
        <v>5220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2673011</v>
      </c>
      <c r="BO17" s="433"/>
      <c r="BP17" s="433"/>
      <c r="BQ17" s="433"/>
      <c r="BR17" s="433"/>
      <c r="BS17" s="433"/>
      <c r="BT17" s="433"/>
      <c r="BU17" s="434"/>
      <c r="BV17" s="432">
        <v>2526772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422.86</v>
      </c>
      <c r="M18" s="485"/>
      <c r="N18" s="485"/>
      <c r="O18" s="485"/>
      <c r="P18" s="485"/>
      <c r="Q18" s="485"/>
      <c r="R18" s="486"/>
      <c r="S18" s="486"/>
      <c r="T18" s="486"/>
      <c r="U18" s="486"/>
      <c r="V18" s="487"/>
      <c r="W18" s="503"/>
      <c r="X18" s="504"/>
      <c r="Y18" s="504"/>
      <c r="Z18" s="504"/>
      <c r="AA18" s="504"/>
      <c r="AB18" s="528"/>
      <c r="AC18" s="402">
        <v>67.400000000000006</v>
      </c>
      <c r="AD18" s="403"/>
      <c r="AE18" s="403"/>
      <c r="AF18" s="403"/>
      <c r="AG18" s="488"/>
      <c r="AH18" s="402">
        <v>65.400000000000006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5941282</v>
      </c>
      <c r="BO18" s="433"/>
      <c r="BP18" s="433"/>
      <c r="BQ18" s="433"/>
      <c r="BR18" s="433"/>
      <c r="BS18" s="433"/>
      <c r="BT18" s="433"/>
      <c r="BU18" s="434"/>
      <c r="BV18" s="432">
        <v>5989799</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38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7818460</v>
      </c>
      <c r="BO19" s="433"/>
      <c r="BP19" s="433"/>
      <c r="BQ19" s="433"/>
      <c r="BR19" s="433"/>
      <c r="BS19" s="433"/>
      <c r="BT19" s="433"/>
      <c r="BU19" s="434"/>
      <c r="BV19" s="432">
        <v>7842785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7281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11276992</v>
      </c>
      <c r="BO22" s="462"/>
      <c r="BP22" s="462"/>
      <c r="BQ22" s="462"/>
      <c r="BR22" s="462"/>
      <c r="BS22" s="462"/>
      <c r="BT22" s="462"/>
      <c r="BU22" s="463"/>
      <c r="BV22" s="461">
        <v>11515038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9730171</v>
      </c>
      <c r="BO23" s="433"/>
      <c r="BP23" s="433"/>
      <c r="BQ23" s="433"/>
      <c r="BR23" s="433"/>
      <c r="BS23" s="433"/>
      <c r="BT23" s="433"/>
      <c r="BU23" s="434"/>
      <c r="BV23" s="432">
        <v>9957586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8500</v>
      </c>
      <c r="R24" s="386"/>
      <c r="S24" s="386"/>
      <c r="T24" s="386"/>
      <c r="U24" s="386"/>
      <c r="V24" s="387"/>
      <c r="W24" s="475"/>
      <c r="X24" s="412"/>
      <c r="Y24" s="413"/>
      <c r="Z24" s="388" t="s">
        <v>162</v>
      </c>
      <c r="AA24" s="389"/>
      <c r="AB24" s="389"/>
      <c r="AC24" s="389"/>
      <c r="AD24" s="389"/>
      <c r="AE24" s="389"/>
      <c r="AF24" s="389"/>
      <c r="AG24" s="390"/>
      <c r="AH24" s="385">
        <v>171</v>
      </c>
      <c r="AI24" s="386"/>
      <c r="AJ24" s="386"/>
      <c r="AK24" s="386"/>
      <c r="AL24" s="387"/>
      <c r="AM24" s="385">
        <v>510435</v>
      </c>
      <c r="AN24" s="386"/>
      <c r="AO24" s="386"/>
      <c r="AP24" s="386"/>
      <c r="AQ24" s="386"/>
      <c r="AR24" s="387"/>
      <c r="AS24" s="385">
        <v>2985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8081061</v>
      </c>
      <c r="BO24" s="433"/>
      <c r="BP24" s="433"/>
      <c r="BQ24" s="433"/>
      <c r="BR24" s="433"/>
      <c r="BS24" s="433"/>
      <c r="BT24" s="433"/>
      <c r="BU24" s="434"/>
      <c r="BV24" s="432">
        <v>8021484</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7000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469034</v>
      </c>
      <c r="BO25" s="462"/>
      <c r="BP25" s="462"/>
      <c r="BQ25" s="462"/>
      <c r="BR25" s="462"/>
      <c r="BS25" s="462"/>
      <c r="BT25" s="462"/>
      <c r="BU25" s="463"/>
      <c r="BV25" s="461">
        <v>752206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6100</v>
      </c>
      <c r="R26" s="386"/>
      <c r="S26" s="386"/>
      <c r="T26" s="386"/>
      <c r="U26" s="386"/>
      <c r="V26" s="387"/>
      <c r="W26" s="475"/>
      <c r="X26" s="412"/>
      <c r="Y26" s="413"/>
      <c r="Z26" s="388" t="s">
        <v>168</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3100</v>
      </c>
      <c r="R27" s="386"/>
      <c r="S27" s="386"/>
      <c r="T27" s="386"/>
      <c r="U27" s="386"/>
      <c r="V27" s="387"/>
      <c r="W27" s="475"/>
      <c r="X27" s="412"/>
      <c r="Y27" s="413"/>
      <c r="Z27" s="388" t="s">
        <v>171</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2600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880433</v>
      </c>
      <c r="BO28" s="462"/>
      <c r="BP28" s="462"/>
      <c r="BQ28" s="462"/>
      <c r="BR28" s="462"/>
      <c r="BS28" s="462"/>
      <c r="BT28" s="462"/>
      <c r="BU28" s="463"/>
      <c r="BV28" s="461">
        <v>850840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13</v>
      </c>
      <c r="M29" s="386"/>
      <c r="N29" s="386"/>
      <c r="O29" s="386"/>
      <c r="P29" s="387"/>
      <c r="Q29" s="385">
        <v>2400</v>
      </c>
      <c r="R29" s="386"/>
      <c r="S29" s="386"/>
      <c r="T29" s="386"/>
      <c r="U29" s="386"/>
      <c r="V29" s="387"/>
      <c r="W29" s="476"/>
      <c r="X29" s="477"/>
      <c r="Y29" s="478"/>
      <c r="Z29" s="388" t="s">
        <v>177</v>
      </c>
      <c r="AA29" s="389"/>
      <c r="AB29" s="389"/>
      <c r="AC29" s="389"/>
      <c r="AD29" s="389"/>
      <c r="AE29" s="389"/>
      <c r="AF29" s="389"/>
      <c r="AG29" s="390"/>
      <c r="AH29" s="385">
        <v>171</v>
      </c>
      <c r="AI29" s="386"/>
      <c r="AJ29" s="386"/>
      <c r="AK29" s="386"/>
      <c r="AL29" s="387"/>
      <c r="AM29" s="385">
        <v>510435</v>
      </c>
      <c r="AN29" s="386"/>
      <c r="AO29" s="386"/>
      <c r="AP29" s="386"/>
      <c r="AQ29" s="386"/>
      <c r="AR29" s="387"/>
      <c r="AS29" s="385">
        <v>2985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1337660</v>
      </c>
      <c r="BO29" s="433"/>
      <c r="BP29" s="433"/>
      <c r="BQ29" s="433"/>
      <c r="BR29" s="433"/>
      <c r="BS29" s="433"/>
      <c r="BT29" s="433"/>
      <c r="BU29" s="434"/>
      <c r="BV29" s="432">
        <v>1256562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3865407</v>
      </c>
      <c r="BO30" s="467"/>
      <c r="BP30" s="467"/>
      <c r="BQ30" s="467"/>
      <c r="BR30" s="467"/>
      <c r="BS30" s="467"/>
      <c r="BT30" s="467"/>
      <c r="BU30" s="468"/>
      <c r="BV30" s="466">
        <v>3825381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当別町水道事業会計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当別町下水道事業特別会計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石狩教育研修センター組合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株式会社　tobe</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石狩北部地区消防事務組合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石狩西部広域水道企業団</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jJ32IGx5kkNZxGZGZm2JLPgbvE4voMgmgXHpRSiVNhxqrmqCUhT3j9bae2f+7z3U83zTiZkvVNU0SIWmmN8GYA==" saltValue="CFyYy5r7CEBGWQKscgBR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533</v>
      </c>
      <c r="D34" s="1162"/>
      <c r="E34" s="1163"/>
      <c r="F34" s="32" t="s">
        <v>534</v>
      </c>
      <c r="G34" s="33" t="s">
        <v>535</v>
      </c>
      <c r="H34" s="33" t="s">
        <v>536</v>
      </c>
      <c r="I34" s="33" t="s">
        <v>537</v>
      </c>
      <c r="J34" s="34" t="s">
        <v>538</v>
      </c>
      <c r="K34" s="22"/>
      <c r="L34" s="22"/>
      <c r="M34" s="22"/>
      <c r="N34" s="22"/>
      <c r="O34" s="22"/>
      <c r="P34" s="22"/>
    </row>
    <row r="35" spans="1:16" ht="39" customHeight="1" x14ac:dyDescent="0.15">
      <c r="A35" s="22"/>
      <c r="B35" s="35"/>
      <c r="C35" s="1158" t="s">
        <v>539</v>
      </c>
      <c r="D35" s="1158"/>
      <c r="E35" s="1159"/>
      <c r="F35" s="36">
        <v>5.64</v>
      </c>
      <c r="G35" s="37">
        <v>5.79</v>
      </c>
      <c r="H35" s="37">
        <v>6.31</v>
      </c>
      <c r="I35" s="37">
        <v>7.03</v>
      </c>
      <c r="J35" s="38">
        <v>7.39</v>
      </c>
      <c r="K35" s="22"/>
      <c r="L35" s="22"/>
      <c r="M35" s="22"/>
      <c r="N35" s="22"/>
      <c r="O35" s="22"/>
      <c r="P35" s="22"/>
    </row>
    <row r="36" spans="1:16" ht="39" customHeight="1" x14ac:dyDescent="0.15">
      <c r="A36" s="22"/>
      <c r="B36" s="35"/>
      <c r="C36" s="1158" t="s">
        <v>540</v>
      </c>
      <c r="D36" s="1158"/>
      <c r="E36" s="1159"/>
      <c r="F36" s="36">
        <v>3.8</v>
      </c>
      <c r="G36" s="37">
        <v>4.2699999999999996</v>
      </c>
      <c r="H36" s="37">
        <v>6.47</v>
      </c>
      <c r="I36" s="37">
        <v>4.6100000000000003</v>
      </c>
      <c r="J36" s="38">
        <v>5.72</v>
      </c>
      <c r="K36" s="22"/>
      <c r="L36" s="22"/>
      <c r="M36" s="22"/>
      <c r="N36" s="22"/>
      <c r="O36" s="22"/>
      <c r="P36" s="22"/>
    </row>
    <row r="37" spans="1:16" ht="39" customHeight="1" x14ac:dyDescent="0.15">
      <c r="A37" s="22"/>
      <c r="B37" s="35"/>
      <c r="C37" s="1158" t="s">
        <v>541</v>
      </c>
      <c r="D37" s="1158"/>
      <c r="E37" s="1159"/>
      <c r="F37" s="36">
        <v>0.4</v>
      </c>
      <c r="G37" s="37">
        <v>0.71</v>
      </c>
      <c r="H37" s="37">
        <v>1.79</v>
      </c>
      <c r="I37" s="37">
        <v>2.0299999999999998</v>
      </c>
      <c r="J37" s="38">
        <v>2.14</v>
      </c>
      <c r="K37" s="22"/>
      <c r="L37" s="22"/>
      <c r="M37" s="22"/>
      <c r="N37" s="22"/>
      <c r="O37" s="22"/>
      <c r="P37" s="22"/>
    </row>
    <row r="38" spans="1:16" ht="39" customHeight="1" x14ac:dyDescent="0.15">
      <c r="A38" s="22"/>
      <c r="B38" s="35"/>
      <c r="C38" s="1158" t="s">
        <v>542</v>
      </c>
      <c r="D38" s="1158"/>
      <c r="E38" s="1159"/>
      <c r="F38" s="36">
        <v>0.19</v>
      </c>
      <c r="G38" s="37">
        <v>0.31</v>
      </c>
      <c r="H38" s="37">
        <v>0.4</v>
      </c>
      <c r="I38" s="37">
        <v>0.37</v>
      </c>
      <c r="J38" s="38">
        <v>1.47</v>
      </c>
      <c r="K38" s="22"/>
      <c r="L38" s="22"/>
      <c r="M38" s="22"/>
      <c r="N38" s="22"/>
      <c r="O38" s="22"/>
      <c r="P38" s="22"/>
    </row>
    <row r="39" spans="1:16" ht="39" customHeight="1" x14ac:dyDescent="0.15">
      <c r="A39" s="22"/>
      <c r="B39" s="35"/>
      <c r="C39" s="1158" t="s">
        <v>543</v>
      </c>
      <c r="D39" s="1158"/>
      <c r="E39" s="1159"/>
      <c r="F39" s="36">
        <v>1.28</v>
      </c>
      <c r="G39" s="37">
        <v>0.85</v>
      </c>
      <c r="H39" s="37">
        <v>1.1100000000000001</v>
      </c>
      <c r="I39" s="37">
        <v>0.57999999999999996</v>
      </c>
      <c r="J39" s="38">
        <v>0.43</v>
      </c>
      <c r="K39" s="22"/>
      <c r="L39" s="22"/>
      <c r="M39" s="22"/>
      <c r="N39" s="22"/>
      <c r="O39" s="22"/>
      <c r="P39" s="22"/>
    </row>
    <row r="40" spans="1:16" ht="39" customHeight="1" x14ac:dyDescent="0.15">
      <c r="A40" s="22"/>
      <c r="B40" s="35"/>
      <c r="C40" s="1158" t="s">
        <v>544</v>
      </c>
      <c r="D40" s="1158"/>
      <c r="E40" s="1159"/>
      <c r="F40" s="36">
        <v>7.0000000000000007E-2</v>
      </c>
      <c r="G40" s="37">
        <v>0.08</v>
      </c>
      <c r="H40" s="37">
        <v>7.0000000000000007E-2</v>
      </c>
      <c r="I40" s="37">
        <v>0.08</v>
      </c>
      <c r="J40" s="38">
        <v>7.0000000000000007E-2</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545</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546</v>
      </c>
      <c r="D43" s="1160"/>
      <c r="E43" s="116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Md6K8JQiNw1K25qBvUZZBOHGxIwNMEkmgw4KIFpaElHEcbrm9wwy2QzTcM1WVwMvKHfUMCrVdJ8Qd1cLheFtw==" saltValue="cyBRbVaDGd4HRs1aYa60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1102</v>
      </c>
      <c r="L45" s="58">
        <v>1041</v>
      </c>
      <c r="M45" s="58">
        <v>1018</v>
      </c>
      <c r="N45" s="58">
        <v>982</v>
      </c>
      <c r="O45" s="59">
        <v>827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404</v>
      </c>
      <c r="L48" s="62">
        <v>409</v>
      </c>
      <c r="M48" s="62">
        <v>409</v>
      </c>
      <c r="N48" s="62">
        <v>413</v>
      </c>
      <c r="O48" s="63">
        <v>375</v>
      </c>
      <c r="P48" s="46"/>
      <c r="Q48" s="46"/>
      <c r="R48" s="46"/>
      <c r="S48" s="46"/>
      <c r="T48" s="46"/>
      <c r="U48" s="46"/>
    </row>
    <row r="49" spans="1:21" ht="30.75" customHeight="1" x14ac:dyDescent="0.15">
      <c r="A49" s="46"/>
      <c r="B49" s="1189"/>
      <c r="C49" s="1190"/>
      <c r="D49" s="60"/>
      <c r="E49" s="1166" t="s">
        <v>14</v>
      </c>
      <c r="F49" s="1166"/>
      <c r="G49" s="1166"/>
      <c r="H49" s="1166"/>
      <c r="I49" s="1166"/>
      <c r="J49" s="1167"/>
      <c r="K49" s="61">
        <v>43</v>
      </c>
      <c r="L49" s="62">
        <v>47</v>
      </c>
      <c r="M49" s="62">
        <v>47</v>
      </c>
      <c r="N49" s="62">
        <v>50</v>
      </c>
      <c r="O49" s="63">
        <v>51</v>
      </c>
      <c r="P49" s="46"/>
      <c r="Q49" s="46"/>
      <c r="R49" s="46"/>
      <c r="S49" s="46"/>
      <c r="T49" s="46"/>
      <c r="U49" s="46"/>
    </row>
    <row r="50" spans="1:21" ht="30.75" customHeight="1" x14ac:dyDescent="0.15">
      <c r="A50" s="46"/>
      <c r="B50" s="1189"/>
      <c r="C50" s="1190"/>
      <c r="D50" s="60"/>
      <c r="E50" s="1166" t="s">
        <v>15</v>
      </c>
      <c r="F50" s="1166"/>
      <c r="G50" s="1166"/>
      <c r="H50" s="1166"/>
      <c r="I50" s="1166"/>
      <c r="J50" s="1167"/>
      <c r="K50" s="61">
        <v>1</v>
      </c>
      <c r="L50" s="62">
        <v>1</v>
      </c>
      <c r="M50" s="62">
        <v>1</v>
      </c>
      <c r="N50" s="62">
        <v>1</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1</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1046</v>
      </c>
      <c r="L52" s="62">
        <v>1011</v>
      </c>
      <c r="M52" s="62">
        <v>921</v>
      </c>
      <c r="N52" s="62">
        <v>863</v>
      </c>
      <c r="O52" s="63">
        <v>809</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504</v>
      </c>
      <c r="L53" s="67">
        <v>487</v>
      </c>
      <c r="M53" s="67">
        <v>555</v>
      </c>
      <c r="N53" s="67">
        <v>583</v>
      </c>
      <c r="O53" s="68">
        <v>444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uymYbPR0858v2X8sSF/G3IwFeDDCVErAvnaAEugPYJg5TfyHjsmg5xJ1lLDY37fyALy2QDqjv4pYRvMy9/yVQ==" saltValue="1zso7YAZ0NbUCYpa2EFN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207" t="s">
        <v>30</v>
      </c>
      <c r="C41" s="1208"/>
      <c r="D41" s="103"/>
      <c r="E41" s="1209" t="s">
        <v>31</v>
      </c>
      <c r="F41" s="1209"/>
      <c r="G41" s="1209"/>
      <c r="H41" s="1210"/>
      <c r="I41" s="342">
        <v>9624</v>
      </c>
      <c r="J41" s="343">
        <v>9929</v>
      </c>
      <c r="K41" s="343">
        <v>11678</v>
      </c>
      <c r="L41" s="343">
        <v>11515</v>
      </c>
      <c r="M41" s="344">
        <v>11277</v>
      </c>
    </row>
    <row r="42" spans="2:13" ht="27.75" customHeight="1" x14ac:dyDescent="0.15">
      <c r="B42" s="1197"/>
      <c r="C42" s="1198"/>
      <c r="D42" s="104"/>
      <c r="E42" s="1201" t="s">
        <v>32</v>
      </c>
      <c r="F42" s="1201"/>
      <c r="G42" s="1201"/>
      <c r="H42" s="1202"/>
      <c r="I42" s="345">
        <v>536</v>
      </c>
      <c r="J42" s="346">
        <v>376</v>
      </c>
      <c r="K42" s="346">
        <v>245</v>
      </c>
      <c r="L42" s="346">
        <v>390</v>
      </c>
      <c r="M42" s="347">
        <v>284</v>
      </c>
    </row>
    <row r="43" spans="2:13" ht="27.75" customHeight="1" x14ac:dyDescent="0.15">
      <c r="B43" s="1197"/>
      <c r="C43" s="1198"/>
      <c r="D43" s="104"/>
      <c r="E43" s="1201" t="s">
        <v>33</v>
      </c>
      <c r="F43" s="1201"/>
      <c r="G43" s="1201"/>
      <c r="H43" s="1202"/>
      <c r="I43" s="345">
        <v>4845</v>
      </c>
      <c r="J43" s="346">
        <v>4756</v>
      </c>
      <c r="K43" s="346">
        <v>4686</v>
      </c>
      <c r="L43" s="346">
        <v>4450</v>
      </c>
      <c r="M43" s="347">
        <v>4184</v>
      </c>
    </row>
    <row r="44" spans="2:13" ht="27.75" customHeight="1" x14ac:dyDescent="0.15">
      <c r="B44" s="1197"/>
      <c r="C44" s="1198"/>
      <c r="D44" s="104"/>
      <c r="E44" s="1201" t="s">
        <v>34</v>
      </c>
      <c r="F44" s="1201"/>
      <c r="G44" s="1201"/>
      <c r="H44" s="1202"/>
      <c r="I44" s="345">
        <v>316</v>
      </c>
      <c r="J44" s="346">
        <v>297</v>
      </c>
      <c r="K44" s="346">
        <v>257</v>
      </c>
      <c r="L44" s="346">
        <v>219</v>
      </c>
      <c r="M44" s="347">
        <v>192</v>
      </c>
    </row>
    <row r="45" spans="2:13" ht="27.75" customHeight="1" x14ac:dyDescent="0.15">
      <c r="B45" s="1197"/>
      <c r="C45" s="1198"/>
      <c r="D45" s="104"/>
      <c r="E45" s="1201" t="s">
        <v>35</v>
      </c>
      <c r="F45" s="1201"/>
      <c r="G45" s="1201"/>
      <c r="H45" s="1202"/>
      <c r="I45" s="345">
        <v>1349</v>
      </c>
      <c r="J45" s="346">
        <v>1300</v>
      </c>
      <c r="K45" s="346">
        <v>1312</v>
      </c>
      <c r="L45" s="346">
        <v>1198</v>
      </c>
      <c r="M45" s="347">
        <v>1205</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4074</v>
      </c>
      <c r="J50" s="346">
        <v>4544</v>
      </c>
      <c r="K50" s="346">
        <v>5564</v>
      </c>
      <c r="L50" s="346">
        <v>6203</v>
      </c>
      <c r="M50" s="347">
        <v>6369</v>
      </c>
    </row>
    <row r="51" spans="2:13" ht="27.75" customHeight="1" x14ac:dyDescent="0.15">
      <c r="B51" s="1197"/>
      <c r="C51" s="1198"/>
      <c r="D51" s="104"/>
      <c r="E51" s="1201" t="s">
        <v>42</v>
      </c>
      <c r="F51" s="1201"/>
      <c r="G51" s="1201"/>
      <c r="H51" s="1202"/>
      <c r="I51" s="345">
        <v>778</v>
      </c>
      <c r="J51" s="346">
        <v>726</v>
      </c>
      <c r="K51" s="346">
        <v>799</v>
      </c>
      <c r="L51" s="346">
        <v>787</v>
      </c>
      <c r="M51" s="347">
        <v>806</v>
      </c>
    </row>
    <row r="52" spans="2:13" ht="27.75" customHeight="1" x14ac:dyDescent="0.15">
      <c r="B52" s="1199"/>
      <c r="C52" s="1200"/>
      <c r="D52" s="104"/>
      <c r="E52" s="1201" t="s">
        <v>43</v>
      </c>
      <c r="F52" s="1201"/>
      <c r="G52" s="1201"/>
      <c r="H52" s="1202"/>
      <c r="I52" s="345">
        <v>8516</v>
      </c>
      <c r="J52" s="346">
        <v>8938</v>
      </c>
      <c r="K52" s="346">
        <v>9229</v>
      </c>
      <c r="L52" s="346">
        <v>8756</v>
      </c>
      <c r="M52" s="347">
        <v>8376</v>
      </c>
    </row>
    <row r="53" spans="2:13" ht="27.75" customHeight="1" thickBot="1" x14ac:dyDescent="0.2">
      <c r="B53" s="1203" t="s">
        <v>19</v>
      </c>
      <c r="C53" s="1204"/>
      <c r="D53" s="108"/>
      <c r="E53" s="1205" t="s">
        <v>44</v>
      </c>
      <c r="F53" s="1205"/>
      <c r="G53" s="1205"/>
      <c r="H53" s="1206"/>
      <c r="I53" s="348">
        <v>3301</v>
      </c>
      <c r="J53" s="349">
        <v>2451</v>
      </c>
      <c r="K53" s="349">
        <v>2588</v>
      </c>
      <c r="L53" s="349">
        <v>2025</v>
      </c>
      <c r="M53" s="350">
        <v>1590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0+PMQLBPpKmeZn6ysSg44yVZ23zmpuvvchssWxFnYV1hu9wN/VFJ2mux8vx9Ay9au7w2TAS1wZ1oD5mdl1emQ==" saltValue="2+1waEm0PozdOh7eBL8Q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851</v>
      </c>
      <c r="G55" s="120">
        <v>851</v>
      </c>
      <c r="H55" s="121">
        <v>880</v>
      </c>
    </row>
    <row r="56" spans="2:8" ht="52.5" customHeight="1" x14ac:dyDescent="0.15">
      <c r="B56" s="122"/>
      <c r="C56" s="1224" t="s">
        <v>47</v>
      </c>
      <c r="D56" s="1224"/>
      <c r="E56" s="1225"/>
      <c r="F56" s="123">
        <v>1259</v>
      </c>
      <c r="G56" s="123">
        <v>1257</v>
      </c>
      <c r="H56" s="124">
        <v>1338</v>
      </c>
    </row>
    <row r="57" spans="2:8" ht="53.25" customHeight="1" x14ac:dyDescent="0.15">
      <c r="B57" s="122"/>
      <c r="C57" s="1226" t="s">
        <v>48</v>
      </c>
      <c r="D57" s="1226"/>
      <c r="E57" s="1227"/>
      <c r="F57" s="125">
        <v>3257</v>
      </c>
      <c r="G57" s="125">
        <v>3825</v>
      </c>
      <c r="H57" s="126">
        <v>3865</v>
      </c>
    </row>
    <row r="58" spans="2:8" ht="45.75" customHeight="1" x14ac:dyDescent="0.15">
      <c r="B58" s="127"/>
      <c r="C58" s="1214" t="s">
        <v>557</v>
      </c>
      <c r="D58" s="1215"/>
      <c r="E58" s="1216"/>
      <c r="F58" s="128">
        <v>2750</v>
      </c>
      <c r="G58" s="128">
        <v>3400</v>
      </c>
      <c r="H58" s="129">
        <v>3469</v>
      </c>
    </row>
    <row r="59" spans="2:8" ht="45.75" customHeight="1" x14ac:dyDescent="0.15">
      <c r="B59" s="127"/>
      <c r="C59" s="1214" t="s">
        <v>558</v>
      </c>
      <c r="D59" s="1215"/>
      <c r="E59" s="1216"/>
      <c r="F59" s="128">
        <v>239</v>
      </c>
      <c r="G59" s="128">
        <v>239</v>
      </c>
      <c r="H59" s="129">
        <v>239</v>
      </c>
    </row>
    <row r="60" spans="2:8" ht="45.75" customHeight="1" x14ac:dyDescent="0.15">
      <c r="B60" s="127"/>
      <c r="C60" s="1214" t="s">
        <v>559</v>
      </c>
      <c r="D60" s="1215"/>
      <c r="E60" s="1216"/>
      <c r="F60" s="128">
        <v>190</v>
      </c>
      <c r="G60" s="128">
        <v>107</v>
      </c>
      <c r="H60" s="129">
        <v>78</v>
      </c>
    </row>
    <row r="61" spans="2:8" ht="45.75" customHeight="1" x14ac:dyDescent="0.15">
      <c r="B61" s="127"/>
      <c r="C61" s="1214" t="s">
        <v>560</v>
      </c>
      <c r="D61" s="1215"/>
      <c r="E61" s="1216"/>
      <c r="F61" s="128">
        <v>63</v>
      </c>
      <c r="G61" s="128">
        <v>61</v>
      </c>
      <c r="H61" s="129">
        <v>58</v>
      </c>
    </row>
    <row r="62" spans="2:8" ht="45.75" customHeight="1" thickBot="1" x14ac:dyDescent="0.2">
      <c r="B62" s="130"/>
      <c r="C62" s="1217" t="s">
        <v>561</v>
      </c>
      <c r="D62" s="1218"/>
      <c r="E62" s="1219"/>
      <c r="F62" s="131">
        <v>12</v>
      </c>
      <c r="G62" s="131">
        <v>15</v>
      </c>
      <c r="H62" s="132">
        <v>18</v>
      </c>
    </row>
    <row r="63" spans="2:8" ht="52.5" customHeight="1" thickBot="1" x14ac:dyDescent="0.2">
      <c r="B63" s="133"/>
      <c r="C63" s="1220" t="s">
        <v>49</v>
      </c>
      <c r="D63" s="1220"/>
      <c r="E63" s="1221"/>
      <c r="F63" s="134">
        <v>5368</v>
      </c>
      <c r="G63" s="134">
        <v>5933</v>
      </c>
      <c r="H63" s="135">
        <v>6084</v>
      </c>
    </row>
    <row r="64" spans="2:8" x14ac:dyDescent="0.15"/>
  </sheetData>
  <sheetProtection algorithmName="SHA-512" hashValue="3rekiPdoC8j7acxvd7Q4V2X/SaMytNOK8uW7UIYu132hYjIGbK+lBXmH+K+Yw3AH/vGr+7z7VIkoSl6WyRmVVA==" saltValue="J9eB9YH1IjXL2EOjJJzi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9C1CA-4415-43A6-A0AB-93B2CB2C392A}">
  <sheetPr>
    <pageSetUpPr fitToPage="1"/>
  </sheetPr>
  <dimension ref="A1:DE85"/>
  <sheetViews>
    <sheetView showGridLines="0" topLeftCell="F1" zoomScale="90" zoomScaleNormal="90" zoomScaleSheetLayoutView="55" workbookViewId="0">
      <selection activeCell="AG111" sqref="AG111"/>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564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565</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566</v>
      </c>
      <c r="AO51" s="1244"/>
      <c r="AP51" s="1244"/>
      <c r="AQ51" s="1244"/>
      <c r="AR51" s="1244"/>
      <c r="AS51" s="1244"/>
      <c r="AT51" s="1244"/>
      <c r="AU51" s="1244"/>
      <c r="AV51" s="1244"/>
      <c r="AW51" s="1244"/>
      <c r="AX51" s="1244"/>
      <c r="AY51" s="1244"/>
      <c r="AZ51" s="1244"/>
      <c r="BA51" s="1244"/>
      <c r="BB51" s="1244" t="s">
        <v>567</v>
      </c>
      <c r="BC51" s="1244"/>
      <c r="BD51" s="1244"/>
      <c r="BE51" s="1244"/>
      <c r="BF51" s="1244"/>
      <c r="BG51" s="1244"/>
      <c r="BH51" s="1244"/>
      <c r="BI51" s="1244"/>
      <c r="BJ51" s="1244"/>
      <c r="BK51" s="1244"/>
      <c r="BL51" s="1244"/>
      <c r="BM51" s="1244"/>
      <c r="BN51" s="1244"/>
      <c r="BO51" s="1244"/>
      <c r="BP51" s="1242">
        <v>64.900000000000006</v>
      </c>
      <c r="BQ51" s="1242"/>
      <c r="BR51" s="1242"/>
      <c r="BS51" s="1242"/>
      <c r="BT51" s="1242"/>
      <c r="BU51" s="1242"/>
      <c r="BV51" s="1242"/>
      <c r="BW51" s="1242"/>
      <c r="BX51" s="1242">
        <v>47</v>
      </c>
      <c r="BY51" s="1242"/>
      <c r="BZ51" s="1242"/>
      <c r="CA51" s="1242"/>
      <c r="CB51" s="1242"/>
      <c r="CC51" s="1242"/>
      <c r="CD51" s="1242"/>
      <c r="CE51" s="1242"/>
      <c r="CF51" s="1242">
        <v>46.9</v>
      </c>
      <c r="CG51" s="1242"/>
      <c r="CH51" s="1242"/>
      <c r="CI51" s="1242"/>
      <c r="CJ51" s="1242"/>
      <c r="CK51" s="1242"/>
      <c r="CL51" s="1242"/>
      <c r="CM51" s="1242"/>
      <c r="CN51" s="1242">
        <v>37.4</v>
      </c>
      <c r="CO51" s="1242"/>
      <c r="CP51" s="1242"/>
      <c r="CQ51" s="1242"/>
      <c r="CR51" s="1242"/>
      <c r="CS51" s="1242"/>
      <c r="CT51" s="1242"/>
      <c r="CU51" s="1242"/>
      <c r="CV51" s="1242">
        <v>28.6</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568</v>
      </c>
      <c r="BC53" s="1244"/>
      <c r="BD53" s="1244"/>
      <c r="BE53" s="1244"/>
      <c r="BF53" s="1244"/>
      <c r="BG53" s="1244"/>
      <c r="BH53" s="1244"/>
      <c r="BI53" s="1244"/>
      <c r="BJ53" s="1244"/>
      <c r="BK53" s="1244"/>
      <c r="BL53" s="1244"/>
      <c r="BM53" s="1244"/>
      <c r="BN53" s="1244"/>
      <c r="BO53" s="1244"/>
      <c r="BP53" s="1242">
        <v>80</v>
      </c>
      <c r="BQ53" s="1242"/>
      <c r="BR53" s="1242"/>
      <c r="BS53" s="1242"/>
      <c r="BT53" s="1242"/>
      <c r="BU53" s="1242"/>
      <c r="BV53" s="1242"/>
      <c r="BW53" s="1242"/>
      <c r="BX53" s="1242">
        <v>77.099999999999994</v>
      </c>
      <c r="BY53" s="1242"/>
      <c r="BZ53" s="1242"/>
      <c r="CA53" s="1242"/>
      <c r="CB53" s="1242"/>
      <c r="CC53" s="1242"/>
      <c r="CD53" s="1242"/>
      <c r="CE53" s="1242"/>
      <c r="CF53" s="1242">
        <v>76.5</v>
      </c>
      <c r="CG53" s="1242"/>
      <c r="CH53" s="1242"/>
      <c r="CI53" s="1242"/>
      <c r="CJ53" s="1242"/>
      <c r="CK53" s="1242"/>
      <c r="CL53" s="1242"/>
      <c r="CM53" s="1242"/>
      <c r="CN53" s="1242">
        <v>72.400000000000006</v>
      </c>
      <c r="CO53" s="1242"/>
      <c r="CP53" s="1242"/>
      <c r="CQ53" s="1242"/>
      <c r="CR53" s="1242"/>
      <c r="CS53" s="1242"/>
      <c r="CT53" s="1242"/>
      <c r="CU53" s="1242"/>
      <c r="CV53" s="1242">
        <v>74.099999999999994</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569</v>
      </c>
      <c r="AO55" s="1241"/>
      <c r="AP55" s="1241"/>
      <c r="AQ55" s="1241"/>
      <c r="AR55" s="1241"/>
      <c r="AS55" s="1241"/>
      <c r="AT55" s="1241"/>
      <c r="AU55" s="1241"/>
      <c r="AV55" s="1241"/>
      <c r="AW55" s="1241"/>
      <c r="AX55" s="1241"/>
      <c r="AY55" s="1241"/>
      <c r="AZ55" s="1241"/>
      <c r="BA55" s="1241"/>
      <c r="BB55" s="1244" t="s">
        <v>567</v>
      </c>
      <c r="BC55" s="1244"/>
      <c r="BD55" s="1244"/>
      <c r="BE55" s="1244"/>
      <c r="BF55" s="1244"/>
      <c r="BG55" s="1244"/>
      <c r="BH55" s="1244"/>
      <c r="BI55" s="1244"/>
      <c r="BJ55" s="1244"/>
      <c r="BK55" s="1244"/>
      <c r="BL55" s="1244"/>
      <c r="BM55" s="1244"/>
      <c r="BN55" s="1244"/>
      <c r="BO55" s="1244"/>
      <c r="BP55" s="1242">
        <v>21.4</v>
      </c>
      <c r="BQ55" s="1242"/>
      <c r="BR55" s="1242"/>
      <c r="BS55" s="1242"/>
      <c r="BT55" s="1242"/>
      <c r="BU55" s="1242"/>
      <c r="BV55" s="1242"/>
      <c r="BW55" s="1242"/>
      <c r="BX55" s="1242">
        <v>12.8</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568</v>
      </c>
      <c r="BC57" s="1244"/>
      <c r="BD57" s="1244"/>
      <c r="BE57" s="1244"/>
      <c r="BF57" s="1244"/>
      <c r="BG57" s="1244"/>
      <c r="BH57" s="1244"/>
      <c r="BI57" s="1244"/>
      <c r="BJ57" s="1244"/>
      <c r="BK57" s="1244"/>
      <c r="BL57" s="1244"/>
      <c r="BM57" s="1244"/>
      <c r="BN57" s="1244"/>
      <c r="BO57" s="1244"/>
      <c r="BP57" s="1242">
        <v>60.8</v>
      </c>
      <c r="BQ57" s="1242"/>
      <c r="BR57" s="1242"/>
      <c r="BS57" s="1242"/>
      <c r="BT57" s="1242"/>
      <c r="BU57" s="1242"/>
      <c r="BV57" s="1242"/>
      <c r="BW57" s="1242"/>
      <c r="BX57" s="1242">
        <v>61.2</v>
      </c>
      <c r="BY57" s="1242"/>
      <c r="BZ57" s="1242"/>
      <c r="CA57" s="1242"/>
      <c r="CB57" s="1242"/>
      <c r="CC57" s="1242"/>
      <c r="CD57" s="1242"/>
      <c r="CE57" s="1242"/>
      <c r="CF57" s="1242">
        <v>63.1</v>
      </c>
      <c r="CG57" s="1242"/>
      <c r="CH57" s="1242"/>
      <c r="CI57" s="1242"/>
      <c r="CJ57" s="1242"/>
      <c r="CK57" s="1242"/>
      <c r="CL57" s="1242"/>
      <c r="CM57" s="1242"/>
      <c r="CN57" s="1242">
        <v>64.2</v>
      </c>
      <c r="CO57" s="1242"/>
      <c r="CP57" s="1242"/>
      <c r="CQ57" s="1242"/>
      <c r="CR57" s="1242"/>
      <c r="CS57" s="1242"/>
      <c r="CT57" s="1242"/>
      <c r="CU57" s="1242"/>
      <c r="CV57" s="1242">
        <v>64.400000000000006</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570</v>
      </c>
    </row>
    <row r="64" spans="1:109" x14ac:dyDescent="0.15">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565</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566</v>
      </c>
      <c r="AO73" s="1244"/>
      <c r="AP73" s="1244"/>
      <c r="AQ73" s="1244"/>
      <c r="AR73" s="1244"/>
      <c r="AS73" s="1244"/>
      <c r="AT73" s="1244"/>
      <c r="AU73" s="1244"/>
      <c r="AV73" s="1244"/>
      <c r="AW73" s="1244"/>
      <c r="AX73" s="1244"/>
      <c r="AY73" s="1244"/>
      <c r="AZ73" s="1244"/>
      <c r="BA73" s="1244"/>
      <c r="BB73" s="1244" t="s">
        <v>567</v>
      </c>
      <c r="BC73" s="1244"/>
      <c r="BD73" s="1244"/>
      <c r="BE73" s="1244"/>
      <c r="BF73" s="1244"/>
      <c r="BG73" s="1244"/>
      <c r="BH73" s="1244"/>
      <c r="BI73" s="1244"/>
      <c r="BJ73" s="1244"/>
      <c r="BK73" s="1244"/>
      <c r="BL73" s="1244"/>
      <c r="BM73" s="1244"/>
      <c r="BN73" s="1244"/>
      <c r="BO73" s="1244"/>
      <c r="BP73" s="1242">
        <v>64.900000000000006</v>
      </c>
      <c r="BQ73" s="1242"/>
      <c r="BR73" s="1242"/>
      <c r="BS73" s="1242"/>
      <c r="BT73" s="1242"/>
      <c r="BU73" s="1242"/>
      <c r="BV73" s="1242"/>
      <c r="BW73" s="1242"/>
      <c r="BX73" s="1242">
        <v>47</v>
      </c>
      <c r="BY73" s="1242"/>
      <c r="BZ73" s="1242"/>
      <c r="CA73" s="1242"/>
      <c r="CB73" s="1242"/>
      <c r="CC73" s="1242"/>
      <c r="CD73" s="1242"/>
      <c r="CE73" s="1242"/>
      <c r="CF73" s="1242">
        <v>46.9</v>
      </c>
      <c r="CG73" s="1242"/>
      <c r="CH73" s="1242"/>
      <c r="CI73" s="1242"/>
      <c r="CJ73" s="1242"/>
      <c r="CK73" s="1242"/>
      <c r="CL73" s="1242"/>
      <c r="CM73" s="1242"/>
      <c r="CN73" s="1242">
        <v>37.4</v>
      </c>
      <c r="CO73" s="1242"/>
      <c r="CP73" s="1242"/>
      <c r="CQ73" s="1242"/>
      <c r="CR73" s="1242"/>
      <c r="CS73" s="1242"/>
      <c r="CT73" s="1242"/>
      <c r="CU73" s="1242"/>
      <c r="CV73" s="1242">
        <v>28.6</v>
      </c>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572</v>
      </c>
      <c r="BC75" s="1244"/>
      <c r="BD75" s="1244"/>
      <c r="BE75" s="1244"/>
      <c r="BF75" s="1244"/>
      <c r="BG75" s="1244"/>
      <c r="BH75" s="1244"/>
      <c r="BI75" s="1244"/>
      <c r="BJ75" s="1244"/>
      <c r="BK75" s="1244"/>
      <c r="BL75" s="1244"/>
      <c r="BM75" s="1244"/>
      <c r="BN75" s="1244"/>
      <c r="BO75" s="1244"/>
      <c r="BP75" s="1242">
        <v>10.5</v>
      </c>
      <c r="BQ75" s="1242"/>
      <c r="BR75" s="1242"/>
      <c r="BS75" s="1242"/>
      <c r="BT75" s="1242"/>
      <c r="BU75" s="1242"/>
      <c r="BV75" s="1242"/>
      <c r="BW75" s="1242"/>
      <c r="BX75" s="1242">
        <v>10.1</v>
      </c>
      <c r="BY75" s="1242"/>
      <c r="BZ75" s="1242"/>
      <c r="CA75" s="1242"/>
      <c r="CB75" s="1242"/>
      <c r="CC75" s="1242"/>
      <c r="CD75" s="1242"/>
      <c r="CE75" s="1242"/>
      <c r="CF75" s="1242">
        <v>9.6999999999999993</v>
      </c>
      <c r="CG75" s="1242"/>
      <c r="CH75" s="1242"/>
      <c r="CI75" s="1242"/>
      <c r="CJ75" s="1242"/>
      <c r="CK75" s="1242"/>
      <c r="CL75" s="1242"/>
      <c r="CM75" s="1242"/>
      <c r="CN75" s="1242">
        <v>10</v>
      </c>
      <c r="CO75" s="1242"/>
      <c r="CP75" s="1242"/>
      <c r="CQ75" s="1242"/>
      <c r="CR75" s="1242"/>
      <c r="CS75" s="1242"/>
      <c r="CT75" s="1242"/>
      <c r="CU75" s="1242"/>
      <c r="CV75" s="1242">
        <v>9.6</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569</v>
      </c>
      <c r="AO77" s="1241"/>
      <c r="AP77" s="1241"/>
      <c r="AQ77" s="1241"/>
      <c r="AR77" s="1241"/>
      <c r="AS77" s="1241"/>
      <c r="AT77" s="1241"/>
      <c r="AU77" s="1241"/>
      <c r="AV77" s="1241"/>
      <c r="AW77" s="1241"/>
      <c r="AX77" s="1241"/>
      <c r="AY77" s="1241"/>
      <c r="AZ77" s="1241"/>
      <c r="BA77" s="1241"/>
      <c r="BB77" s="1244" t="s">
        <v>567</v>
      </c>
      <c r="BC77" s="1244"/>
      <c r="BD77" s="1244"/>
      <c r="BE77" s="1244"/>
      <c r="BF77" s="1244"/>
      <c r="BG77" s="1244"/>
      <c r="BH77" s="1244"/>
      <c r="BI77" s="1244"/>
      <c r="BJ77" s="1244"/>
      <c r="BK77" s="1244"/>
      <c r="BL77" s="1244"/>
      <c r="BM77" s="1244"/>
      <c r="BN77" s="1244"/>
      <c r="BO77" s="1244"/>
      <c r="BP77" s="1242">
        <v>21.4</v>
      </c>
      <c r="BQ77" s="1242"/>
      <c r="BR77" s="1242"/>
      <c r="BS77" s="1242"/>
      <c r="BT77" s="1242"/>
      <c r="BU77" s="1242"/>
      <c r="BV77" s="1242"/>
      <c r="BW77" s="1242"/>
      <c r="BX77" s="1242">
        <v>12.8</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572</v>
      </c>
      <c r="BC79" s="1244"/>
      <c r="BD79" s="1244"/>
      <c r="BE79" s="1244"/>
      <c r="BF79" s="1244"/>
      <c r="BG79" s="1244"/>
      <c r="BH79" s="1244"/>
      <c r="BI79" s="1244"/>
      <c r="BJ79" s="1244"/>
      <c r="BK79" s="1244"/>
      <c r="BL79" s="1244"/>
      <c r="BM79" s="1244"/>
      <c r="BN79" s="1244"/>
      <c r="BO79" s="1244"/>
      <c r="BP79" s="1242">
        <v>7.7</v>
      </c>
      <c r="BQ79" s="1242"/>
      <c r="BR79" s="1242"/>
      <c r="BS79" s="1242"/>
      <c r="BT79" s="1242"/>
      <c r="BU79" s="1242"/>
      <c r="BV79" s="1242"/>
      <c r="BW79" s="1242"/>
      <c r="BX79" s="1242">
        <v>7.3</v>
      </c>
      <c r="BY79" s="1242"/>
      <c r="BZ79" s="1242"/>
      <c r="CA79" s="1242"/>
      <c r="CB79" s="1242"/>
      <c r="CC79" s="1242"/>
      <c r="CD79" s="1242"/>
      <c r="CE79" s="1242"/>
      <c r="CF79" s="1242">
        <v>7.2</v>
      </c>
      <c r="CG79" s="1242"/>
      <c r="CH79" s="1242"/>
      <c r="CI79" s="1242"/>
      <c r="CJ79" s="1242"/>
      <c r="CK79" s="1242"/>
      <c r="CL79" s="1242"/>
      <c r="CM79" s="1242"/>
      <c r="CN79" s="1242">
        <v>7.2</v>
      </c>
      <c r="CO79" s="1242"/>
      <c r="CP79" s="1242"/>
      <c r="CQ79" s="1242"/>
      <c r="CR79" s="1242"/>
      <c r="CS79" s="1242"/>
      <c r="CT79" s="1242"/>
      <c r="CU79" s="1242"/>
      <c r="CV79" s="1242">
        <v>7</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W4K7LCN6ebgxCvtLCshJX/T8HN25uPnZ/4CiqqJNmD6jM5KeavNxe7kGCszp1F5s8GjyZ93XadxyFncpqn7w==" saltValue="BERkgigIVnFb1PhoEBUZP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50E1-E12F-485C-9C61-B6BCFACDE529}">
  <sheetPr>
    <pageSetUpPr fitToPage="1"/>
  </sheetPr>
  <dimension ref="A1:DR125"/>
  <sheetViews>
    <sheetView showGridLines="0" topLeftCell="A34" zoomScaleNormal="100" zoomScaleSheetLayoutView="70" workbookViewId="0">
      <selection activeCell="AG111" sqref="AG11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96rdquR1ALnjQ2+DG1Xmcaj+8d6Up3Z0KiRiXu3koqg8iXvHm7EW0akpwuOMG8ZBiL+wBPRAcCaeBRb6faEj0A==" saltValue="tStRTRC7sATBfqumw98w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6F838-A757-404E-8F25-C09C939E60F7}">
  <sheetPr>
    <pageSetUpPr fitToPage="1"/>
  </sheetPr>
  <dimension ref="A1:DR125"/>
  <sheetViews>
    <sheetView showGridLines="0" topLeftCell="A34" zoomScaleNormal="100" zoomScaleSheetLayoutView="55" workbookViewId="0">
      <selection activeCell="AG111" sqref="AG11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IxqB1TCiZSwNG5tIeSniyfhfPz8T6SDc4jPMPP2qC3n8mzg+nupZQ9FhtSNBhFyLfqmXgu59TPjd8t0FCPYDPQ==" saltValue="Hbmq9FmZdYxi9m11iwXP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49713</v>
      </c>
      <c r="E3" s="154"/>
      <c r="F3" s="155">
        <v>87464</v>
      </c>
      <c r="G3" s="156"/>
      <c r="H3" s="157"/>
    </row>
    <row r="4" spans="1:8" x14ac:dyDescent="0.15">
      <c r="A4" s="158"/>
      <c r="B4" s="159"/>
      <c r="C4" s="160"/>
      <c r="D4" s="161">
        <v>38340</v>
      </c>
      <c r="E4" s="162"/>
      <c r="F4" s="163">
        <v>47479</v>
      </c>
      <c r="G4" s="164"/>
      <c r="H4" s="165"/>
    </row>
    <row r="5" spans="1:8" x14ac:dyDescent="0.15">
      <c r="A5" s="146" t="s">
        <v>520</v>
      </c>
      <c r="B5" s="151"/>
      <c r="C5" s="152"/>
      <c r="D5" s="153">
        <v>133574</v>
      </c>
      <c r="E5" s="154"/>
      <c r="F5" s="155">
        <v>96248</v>
      </c>
      <c r="G5" s="156"/>
      <c r="H5" s="157"/>
    </row>
    <row r="6" spans="1:8" x14ac:dyDescent="0.15">
      <c r="A6" s="158"/>
      <c r="B6" s="159"/>
      <c r="C6" s="160"/>
      <c r="D6" s="161">
        <v>49773</v>
      </c>
      <c r="E6" s="162"/>
      <c r="F6" s="163">
        <v>55768</v>
      </c>
      <c r="G6" s="164"/>
      <c r="H6" s="165"/>
    </row>
    <row r="7" spans="1:8" x14ac:dyDescent="0.15">
      <c r="A7" s="146" t="s">
        <v>521</v>
      </c>
      <c r="B7" s="151"/>
      <c r="C7" s="152"/>
      <c r="D7" s="153">
        <v>333732</v>
      </c>
      <c r="E7" s="154"/>
      <c r="F7" s="155">
        <v>76413</v>
      </c>
      <c r="G7" s="156"/>
      <c r="H7" s="157"/>
    </row>
    <row r="8" spans="1:8" x14ac:dyDescent="0.15">
      <c r="A8" s="158"/>
      <c r="B8" s="159"/>
      <c r="C8" s="160"/>
      <c r="D8" s="161">
        <v>10817</v>
      </c>
      <c r="E8" s="162"/>
      <c r="F8" s="163">
        <v>39658</v>
      </c>
      <c r="G8" s="164"/>
      <c r="H8" s="165"/>
    </row>
    <row r="9" spans="1:8" x14ac:dyDescent="0.15">
      <c r="A9" s="146" t="s">
        <v>522</v>
      </c>
      <c r="B9" s="151"/>
      <c r="C9" s="152"/>
      <c r="D9" s="153">
        <v>119378</v>
      </c>
      <c r="E9" s="154"/>
      <c r="F9" s="155">
        <v>66481</v>
      </c>
      <c r="G9" s="156"/>
      <c r="H9" s="157"/>
    </row>
    <row r="10" spans="1:8" x14ac:dyDescent="0.15">
      <c r="A10" s="158"/>
      <c r="B10" s="159"/>
      <c r="C10" s="160"/>
      <c r="D10" s="161">
        <v>43230</v>
      </c>
      <c r="E10" s="162"/>
      <c r="F10" s="163">
        <v>36120</v>
      </c>
      <c r="G10" s="164"/>
      <c r="H10" s="165"/>
    </row>
    <row r="11" spans="1:8" x14ac:dyDescent="0.15">
      <c r="A11" s="146" t="s">
        <v>523</v>
      </c>
      <c r="B11" s="151"/>
      <c r="C11" s="152"/>
      <c r="D11" s="153">
        <v>80248</v>
      </c>
      <c r="E11" s="154"/>
      <c r="F11" s="155">
        <v>67825</v>
      </c>
      <c r="G11" s="156"/>
      <c r="H11" s="157"/>
    </row>
    <row r="12" spans="1:8" x14ac:dyDescent="0.15">
      <c r="A12" s="158"/>
      <c r="B12" s="159"/>
      <c r="C12" s="166"/>
      <c r="D12" s="161">
        <v>37901</v>
      </c>
      <c r="E12" s="162"/>
      <c r="F12" s="163">
        <v>39417</v>
      </c>
      <c r="G12" s="164"/>
      <c r="H12" s="165"/>
    </row>
    <row r="13" spans="1:8" x14ac:dyDescent="0.15">
      <c r="A13" s="146"/>
      <c r="B13" s="151"/>
      <c r="C13" s="152"/>
      <c r="D13" s="153">
        <v>143329</v>
      </c>
      <c r="E13" s="154"/>
      <c r="F13" s="155">
        <v>78886</v>
      </c>
      <c r="G13" s="167"/>
      <c r="H13" s="157"/>
    </row>
    <row r="14" spans="1:8" x14ac:dyDescent="0.15">
      <c r="A14" s="158"/>
      <c r="B14" s="159"/>
      <c r="C14" s="160"/>
      <c r="D14" s="161">
        <v>36012</v>
      </c>
      <c r="E14" s="162"/>
      <c r="F14" s="163">
        <v>43688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3.8</v>
      </c>
      <c r="C19" s="168">
        <f>ROUND(VALUE(SUBSTITUTE(実質収支比率等に係る経年分析!G$48,"▲","-")),2)</f>
        <v>4.28</v>
      </c>
      <c r="D19" s="168">
        <f>ROUND(VALUE(SUBSTITUTE(実質収支比率等に係る経年分析!H$48,"▲","-")),2)</f>
        <v>6.48</v>
      </c>
      <c r="E19" s="168">
        <f>ROUND(VALUE(SUBSTITUTE(実質収支比率等に係る経年分析!I$48,"▲","-")),2)</f>
        <v>4.62</v>
      </c>
      <c r="F19" s="168">
        <f>ROUND(VALUE(SUBSTITUTE(実質収支比率等に係る経年分析!J$48,"▲","-")),2)</f>
        <v>5.72</v>
      </c>
    </row>
    <row r="20" spans="1:11" x14ac:dyDescent="0.15">
      <c r="A20" s="168" t="s">
        <v>53</v>
      </c>
      <c r="B20" s="168">
        <f>ROUND(VALUE(SUBSTITUTE(実質収支比率等に係る経年分析!F$47,"▲","-")),2)</f>
        <v>13.69</v>
      </c>
      <c r="C20" s="168">
        <f>ROUND(VALUE(SUBSTITUTE(実質収支比率等に係る経年分析!G$47,"▲","-")),2)</f>
        <v>10.61</v>
      </c>
      <c r="D20" s="168">
        <f>ROUND(VALUE(SUBSTITUTE(実質収支比率等に係る経年分析!H$47,"▲","-")),2)</f>
        <v>13.42</v>
      </c>
      <c r="E20" s="168">
        <f>ROUND(VALUE(SUBSTITUTE(実質収支比率等に係る経年分析!I$47,"▲","-")),2)</f>
        <v>13.72</v>
      </c>
      <c r="F20" s="168">
        <f>ROUND(VALUE(SUBSTITUTE(実質収支比率等に係る経年分析!J$47,"▲","-")),2)</f>
        <v>13.95</v>
      </c>
    </row>
    <row r="21" spans="1:11" x14ac:dyDescent="0.15">
      <c r="A21" s="168" t="s">
        <v>54</v>
      </c>
      <c r="B21" s="168">
        <f>IF(ISNUMBER(VALUE(SUBSTITUTE(実質収支比率等に係る経年分析!F$49,"▲","-"))),ROUND(VALUE(SUBSTITUTE(実質収支比率等に係る経年分析!F$49,"▲","-")),2),NA())</f>
        <v>1.1100000000000001</v>
      </c>
      <c r="C21" s="168">
        <f>IF(ISNUMBER(VALUE(SUBSTITUTE(実質収支比率等に係る経年分析!G$49,"▲","-"))),ROUND(VALUE(SUBSTITUTE(実質収支比率等に係る経年分析!G$49,"▲","-")),2),NA())</f>
        <v>-2.35</v>
      </c>
      <c r="D21" s="168">
        <f>IF(ISNUMBER(VALUE(SUBSTITUTE(実質収支比率等に係る経年分析!H$49,"▲","-"))),ROUND(VALUE(SUBSTITUTE(実質収支比率等に係る経年分析!H$49,"▲","-")),2),NA())</f>
        <v>5.5</v>
      </c>
      <c r="E21" s="168">
        <f>IF(ISNUMBER(VALUE(SUBSTITUTE(実質収支比率等に係る経年分析!I$49,"▲","-"))),ROUND(VALUE(SUBSTITUTE(実質収支比率等に係る経年分析!I$49,"▲","-")),2),NA())</f>
        <v>-2</v>
      </c>
      <c r="F21" s="168">
        <f>IF(ISNUMBER(VALUE(SUBSTITUTE(実質収支比率等に係る経年分析!J$49,"▲","-"))),ROUND(VALUE(SUBSTITUTE(実質収支比率等に係る経年分析!J$49,"▲","-")),2),NA())</f>
        <v>1.66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1.28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1.1100000000000001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0.57999999999999996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0.43</v>
      </c>
    </row>
    <row r="32" spans="1:11" x14ac:dyDescent="0.15">
      <c r="A32" s="169" t="str">
        <f>IF(連結実質赤字比率に係る赤字・黒字の構成分析!C$38="",NA(),連結実質赤字比率に係る赤字・黒字の構成分析!C$38)</f>
        <v>当別町下水道事業特別会計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1.47</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2.0299999999999998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2.14</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4.2699999999999996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6.47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4.6100000000000003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5.72</v>
      </c>
    </row>
    <row r="35" spans="1:16" x14ac:dyDescent="0.15">
      <c r="A35" s="169" t="str">
        <f>IF(連結実質赤字比率に係る赤字・黒字の構成分析!C$35="",NA(),連結実質赤字比率に係る赤字・黒字の構成分析!C$35)</f>
        <v>当別町水道事業会計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5.79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7.39</v>
      </c>
    </row>
    <row r="36" spans="1:16" x14ac:dyDescent="0.15">
      <c r="A36" s="169" t="str">
        <f>IF(連結実質赤字比率に係る赤字・黒字の構成分析!C$34="",NA(),連結実質赤字比率に係る赤字・黒字の構成分析!C$34)</f>
        <v>介護サービス事業特別会計</v>
      </c>
      <c r="B36" s="169">
        <f>IF(ROUND(VALUE(SUBSTITUTE(連結実質赤字比率に係る赤字・黒字の構成分析!F$34,"▲", "-")), 2) &lt; 0, ABS(ROUND(VALUE(SUBSTITUTE(連結実質赤字比率に係る赤字・黒字の構成分析!F$34,"▲", "-")), 2)), NA())</f>
        <v>0.14000000000000001</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0.2</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0.39</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0.56000000000000005</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0.6</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1046</v>
      </c>
      <c r="E42" s="170"/>
      <c r="F42" s="170"/>
      <c r="G42" s="170">
        <f>'実質公債費比率（分子）の構造'!L$52</f>
        <v>1011</v>
      </c>
      <c r="H42" s="170"/>
      <c r="I42" s="170"/>
      <c r="J42" s="170">
        <f>'実質公債費比率（分子）の構造'!M$52</f>
        <v>921</v>
      </c>
      <c r="K42" s="170"/>
      <c r="L42" s="170"/>
      <c r="M42" s="170">
        <f>'実質公債費比率（分子）の構造'!N$52</f>
        <v>863</v>
      </c>
      <c r="N42" s="170"/>
      <c r="O42" s="170"/>
      <c r="P42" s="170">
        <f>'実質公債費比率（分子）の構造'!O$52</f>
        <v>809</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0</v>
      </c>
      <c r="O44" s="170"/>
      <c r="P44" s="170"/>
    </row>
    <row r="45" spans="1:16" x14ac:dyDescent="0.15">
      <c r="A45" s="170" t="s">
        <v>63</v>
      </c>
      <c r="B45" s="170">
        <f>'実質公債費比率（分子）の構造'!K$49</f>
        <v>43</v>
      </c>
      <c r="C45" s="170"/>
      <c r="D45" s="170"/>
      <c r="E45" s="170">
        <f>'実質公債費比率（分子）の構造'!L$49</f>
        <v>47</v>
      </c>
      <c r="F45" s="170"/>
      <c r="G45" s="170"/>
      <c r="H45" s="170">
        <f>'実質公債費比率（分子）の構造'!M$49</f>
        <v>47</v>
      </c>
      <c r="I45" s="170"/>
      <c r="J45" s="170"/>
      <c r="K45" s="170">
        <f>'実質公債費比率（分子）の構造'!N$49</f>
        <v>50</v>
      </c>
      <c r="L45" s="170"/>
      <c r="M45" s="170"/>
      <c r="N45" s="170">
        <f>'実質公債費比率（分子）の構造'!O$49</f>
        <v>51</v>
      </c>
      <c r="O45" s="170"/>
      <c r="P45" s="170"/>
    </row>
    <row r="46" spans="1:16" x14ac:dyDescent="0.15">
      <c r="A46" s="170" t="s">
        <v>64</v>
      </c>
      <c r="B46" s="170">
        <f>'実質公債費比率（分子）の構造'!K$48</f>
        <v>404</v>
      </c>
      <c r="C46" s="170"/>
      <c r="D46" s="170"/>
      <c r="E46" s="170">
        <f>'実質公債費比率（分子）の構造'!L$48</f>
        <v>409</v>
      </c>
      <c r="F46" s="170"/>
      <c r="G46" s="170"/>
      <c r="H46" s="170">
        <f>'実質公債費比率（分子）の構造'!M$48</f>
        <v>409</v>
      </c>
      <c r="I46" s="170"/>
      <c r="J46" s="170"/>
      <c r="K46" s="170">
        <f>'実質公債費比率（分子）の構造'!N$48</f>
        <v>413</v>
      </c>
      <c r="L46" s="170"/>
      <c r="M46" s="170"/>
      <c r="N46" s="170">
        <f>'実質公債費比率（分子）の構造'!O$48</f>
        <v>375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1102</v>
      </c>
      <c r="C49" s="170"/>
      <c r="D49" s="170"/>
      <c r="E49" s="170">
        <f>'実質公債費比率（分子）の構造'!L$45</f>
        <v>1041</v>
      </c>
      <c r="F49" s="170"/>
      <c r="G49" s="170"/>
      <c r="H49" s="170">
        <f>'実質公債費比率（分子）の構造'!M$45</f>
        <v>1018</v>
      </c>
      <c r="I49" s="170"/>
      <c r="J49" s="170"/>
      <c r="K49" s="170">
        <f>'実質公債費比率（分子）の構造'!N$45</f>
        <v>982</v>
      </c>
      <c r="L49" s="170"/>
      <c r="M49" s="170"/>
      <c r="N49" s="170">
        <f>'実質公債費比率（分子）の構造'!O$45</f>
        <v>827</v>
      </c>
      <c r="O49" s="170"/>
      <c r="P49" s="170"/>
    </row>
    <row r="50" spans="1:16" x14ac:dyDescent="0.15">
      <c r="A50" s="170" t="s">
        <v>67</v>
      </c>
      <c r="B50" s="170" t="e">
        <f>NA()</f>
        <v>#N/A</v>
      </c>
      <c r="C50" s="170">
        <f>IF(ISNUMBER('実質公債費比率（分子）の構造'!K$53),'実質公債費比率（分子）の構造'!K$53,NA())</f>
        <v>504</v>
      </c>
      <c r="D50" s="170" t="e">
        <f>NA()</f>
        <v>#N/A</v>
      </c>
      <c r="E50" s="170" t="e">
        <f>NA()</f>
        <v>#N/A</v>
      </c>
      <c r="F50" s="170">
        <f>IF(ISNUMBER('実質公債費比率（分子）の構造'!L$53),'実質公債費比率（分子）の構造'!L$53,NA())</f>
        <v>487</v>
      </c>
      <c r="G50" s="170" t="e">
        <f>NA()</f>
        <v>#N/A</v>
      </c>
      <c r="H50" s="170" t="e">
        <f>NA()</f>
        <v>#N/A</v>
      </c>
      <c r="I50" s="170">
        <f>IF(ISNUMBER('実質公債費比率（分子）の構造'!M$53),'実質公債費比率（分子）の構造'!M$53,NA())</f>
        <v>555</v>
      </c>
      <c r="J50" s="170" t="e">
        <f>NA()</f>
        <v>#N/A</v>
      </c>
      <c r="K50" s="170" t="e">
        <f>NA()</f>
        <v>#N/A</v>
      </c>
      <c r="L50" s="170">
        <f>IF(ISNUMBER('実質公債費比率（分子）の構造'!N$53),'実質公債費比率（分子）の構造'!N$53,NA())</f>
        <v>583</v>
      </c>
      <c r="M50" s="170" t="e">
        <f>NA()</f>
        <v>#N/A</v>
      </c>
      <c r="N50" s="170" t="e">
        <f>NA()</f>
        <v>#N/A</v>
      </c>
      <c r="O50" s="170">
        <f>IF(ISNUMBER('実質公債費比率（分子）の構造'!O$53),'実質公債費比率（分子）の構造'!O$53,NA())</f>
        <v>444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8516</v>
      </c>
      <c r="E56" s="169"/>
      <c r="F56" s="169"/>
      <c r="G56" s="169">
        <f>'将来負担比率（分子）の構造'!J$52</f>
        <v>8938</v>
      </c>
      <c r="H56" s="169"/>
      <c r="I56" s="169"/>
      <c r="J56" s="169">
        <f>'将来負担比率（分子）の構造'!K$52</f>
        <v>9229</v>
      </c>
      <c r="K56" s="169"/>
      <c r="L56" s="169"/>
      <c r="M56" s="169">
        <f>'将来負担比率（分子）の構造'!L$52</f>
        <v>8756</v>
      </c>
      <c r="N56" s="169"/>
      <c r="O56" s="169"/>
      <c r="P56" s="169">
        <f>'将来負担比率（分子）の構造'!M$52</f>
        <v>8376</v>
      </c>
    </row>
    <row r="57" spans="1:16" x14ac:dyDescent="0.15">
      <c r="A57" s="169" t="s">
        <v>42</v>
      </c>
      <c r="B57" s="169"/>
      <c r="C57" s="169"/>
      <c r="D57" s="169">
        <f>'将来負担比率（分子）の構造'!I$51</f>
        <v>778</v>
      </c>
      <c r="E57" s="169"/>
      <c r="F57" s="169"/>
      <c r="G57" s="169">
        <f>'将来負担比率（分子）の構造'!J$51</f>
        <v>726</v>
      </c>
      <c r="H57" s="169"/>
      <c r="I57" s="169"/>
      <c r="J57" s="169">
        <f>'将来負担比率（分子）の構造'!K$51</f>
        <v>799</v>
      </c>
      <c r="K57" s="169"/>
      <c r="L57" s="169"/>
      <c r="M57" s="169">
        <f>'将来負担比率（分子）の構造'!L$51</f>
        <v>787</v>
      </c>
      <c r="N57" s="169"/>
      <c r="O57" s="169"/>
      <c r="P57" s="169">
        <f>'将来負担比率（分子）の構造'!M$51</f>
        <v>806</v>
      </c>
    </row>
    <row r="58" spans="1:16" x14ac:dyDescent="0.15">
      <c r="A58" s="169" t="s">
        <v>41</v>
      </c>
      <c r="B58" s="169"/>
      <c r="C58" s="169"/>
      <c r="D58" s="169">
        <f>'将来負担比率（分子）の構造'!I$50</f>
        <v>4074</v>
      </c>
      <c r="E58" s="169"/>
      <c r="F58" s="169"/>
      <c r="G58" s="169">
        <f>'将来負担比率（分子）の構造'!J$50</f>
        <v>4544</v>
      </c>
      <c r="H58" s="169"/>
      <c r="I58" s="169"/>
      <c r="J58" s="169">
        <f>'将来負担比率（分子）の構造'!K$50</f>
        <v>5564</v>
      </c>
      <c r="K58" s="169"/>
      <c r="L58" s="169"/>
      <c r="M58" s="169">
        <f>'将来負担比率（分子）の構造'!L$50</f>
        <v>6203</v>
      </c>
      <c r="N58" s="169"/>
      <c r="O58" s="169"/>
      <c r="P58" s="169">
        <f>'将来負担比率（分子）の構造'!M$50</f>
        <v>6369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1349</v>
      </c>
      <c r="C62" s="169"/>
      <c r="D62" s="169"/>
      <c r="E62" s="169">
        <f>'将来負担比率（分子）の構造'!J$45</f>
        <v>1300</v>
      </c>
      <c r="F62" s="169"/>
      <c r="G62" s="169"/>
      <c r="H62" s="169">
        <f>'将来負担比率（分子）の構造'!K$45</f>
        <v>1312</v>
      </c>
      <c r="I62" s="169"/>
      <c r="J62" s="169"/>
      <c r="K62" s="169">
        <f>'将来負担比率（分子）の構造'!L$45</f>
        <v>1198</v>
      </c>
      <c r="L62" s="169"/>
      <c r="M62" s="169"/>
      <c r="N62" s="169">
        <f>'将来負担比率（分子）の構造'!M$45</f>
        <v>1205</v>
      </c>
      <c r="O62" s="169"/>
      <c r="P62" s="169"/>
    </row>
    <row r="63" spans="1:16" x14ac:dyDescent="0.15">
      <c r="A63" s="169" t="s">
        <v>34</v>
      </c>
      <c r="B63" s="169">
        <f>'将来負担比率（分子）の構造'!I$44</f>
        <v>316</v>
      </c>
      <c r="C63" s="169"/>
      <c r="D63" s="169"/>
      <c r="E63" s="169">
        <f>'将来負担比率（分子）の構造'!J$44</f>
        <v>297</v>
      </c>
      <c r="F63" s="169"/>
      <c r="G63" s="169"/>
      <c r="H63" s="169">
        <f>'将来負担比率（分子）の構造'!K$44</f>
        <v>257</v>
      </c>
      <c r="I63" s="169"/>
      <c r="J63" s="169"/>
      <c r="K63" s="169">
        <f>'将来負担比率（分子）の構造'!L$44</f>
        <v>219</v>
      </c>
      <c r="L63" s="169"/>
      <c r="M63" s="169"/>
      <c r="N63" s="169">
        <f>'将来負担比率（分子）の構造'!M$44</f>
        <v>192</v>
      </c>
      <c r="O63" s="169"/>
      <c r="P63" s="169"/>
    </row>
    <row r="64" spans="1:16" x14ac:dyDescent="0.15">
      <c r="A64" s="169" t="s">
        <v>33</v>
      </c>
      <c r="B64" s="169">
        <f>'将来負担比率（分子）の構造'!I$43</f>
        <v>4845</v>
      </c>
      <c r="C64" s="169"/>
      <c r="D64" s="169"/>
      <c r="E64" s="169">
        <f>'将来負担比率（分子）の構造'!J$43</f>
        <v>4756</v>
      </c>
      <c r="F64" s="169"/>
      <c r="G64" s="169"/>
      <c r="H64" s="169">
        <f>'将来負担比率（分子）の構造'!K$43</f>
        <v>4686</v>
      </c>
      <c r="I64" s="169"/>
      <c r="J64" s="169"/>
      <c r="K64" s="169">
        <f>'将来負担比率（分子）の構造'!L$43</f>
        <v>4450</v>
      </c>
      <c r="L64" s="169"/>
      <c r="M64" s="169"/>
      <c r="N64" s="169">
        <f>'将来負担比率（分子）の構造'!M$43</f>
        <v>4184</v>
      </c>
      <c r="O64" s="169"/>
      <c r="P64" s="169"/>
    </row>
    <row r="65" spans="1:16" x14ac:dyDescent="0.15">
      <c r="A65" s="169" t="s">
        <v>32</v>
      </c>
      <c r="B65" s="169">
        <f>'将来負担比率（分子）の構造'!I$42</f>
        <v>536</v>
      </c>
      <c r="C65" s="169"/>
      <c r="D65" s="169"/>
      <c r="E65" s="169">
        <f>'将来負担比率（分子）の構造'!J$42</f>
        <v>376</v>
      </c>
      <c r="F65" s="169"/>
      <c r="G65" s="169"/>
      <c r="H65" s="169">
        <f>'将来負担比率（分子）の構造'!K$42</f>
        <v>245</v>
      </c>
      <c r="I65" s="169"/>
      <c r="J65" s="169"/>
      <c r="K65" s="169">
        <f>'将来負担比率（分子）の構造'!L$42</f>
        <v>390</v>
      </c>
      <c r="L65" s="169"/>
      <c r="M65" s="169"/>
      <c r="N65" s="169">
        <f>'将来負担比率（分子）の構造'!M$42</f>
        <v>284</v>
      </c>
      <c r="O65" s="169"/>
      <c r="P65" s="169"/>
    </row>
    <row r="66" spans="1:16" x14ac:dyDescent="0.15">
      <c r="A66" s="169" t="s">
        <v>31</v>
      </c>
      <c r="B66" s="169">
        <f>'将来負担比率（分子）の構造'!I$41</f>
        <v>9624</v>
      </c>
      <c r="C66" s="169"/>
      <c r="D66" s="169"/>
      <c r="E66" s="169">
        <f>'将来負担比率（分子）の構造'!J$41</f>
        <v>9929</v>
      </c>
      <c r="F66" s="169"/>
      <c r="G66" s="169"/>
      <c r="H66" s="169">
        <f>'将来負担比率（分子）の構造'!K$41</f>
        <v>11678</v>
      </c>
      <c r="I66" s="169"/>
      <c r="J66" s="169"/>
      <c r="K66" s="169">
        <f>'将来負担比率（分子）の構造'!L$41</f>
        <v>11515</v>
      </c>
      <c r="L66" s="169"/>
      <c r="M66" s="169"/>
      <c r="N66" s="169">
        <f>'将来負担比率（分子）の構造'!M$41</f>
        <v>11277</v>
      </c>
      <c r="O66" s="169"/>
      <c r="P66" s="169"/>
    </row>
    <row r="67" spans="1:16" x14ac:dyDescent="0.15">
      <c r="A67" s="169" t="s">
        <v>71</v>
      </c>
      <c r="B67" s="169" t="e">
        <f>NA()</f>
        <v>#N/A</v>
      </c>
      <c r="C67" s="169">
        <f>IF(ISNUMBER('将来負担比率（分子）の構造'!I$53), IF('将来負担比率（分子）の構造'!I$53 &lt; 0, 0, '将来負担比率（分子）の構造'!I$53), NA())</f>
        <v>3301</v>
      </c>
      <c r="D67" s="169" t="e">
        <f>NA()</f>
        <v>#N/A</v>
      </c>
      <c r="E67" s="169" t="e">
        <f>NA()</f>
        <v>#N/A</v>
      </c>
      <c r="F67" s="169">
        <f>IF(ISNUMBER('将来負担比率（分子）の構造'!J$53), IF('将来負担比率（分子）の構造'!J$53 &lt; 0, 0, '将来負担比率（分子）の構造'!J$53), NA())</f>
        <v>2451</v>
      </c>
      <c r="G67" s="169" t="e">
        <f>NA()</f>
        <v>#N/A</v>
      </c>
      <c r="H67" s="169" t="e">
        <f>NA()</f>
        <v>#N/A</v>
      </c>
      <c r="I67" s="169">
        <f>IF(ISNUMBER('将来負担比率（分子）の構造'!K$53), IF('将来負担比率（分子）の構造'!K$53 &lt; 0, 0, '将来負担比率（分子）の構造'!K$53), NA())</f>
        <v>2588</v>
      </c>
      <c r="J67" s="169" t="e">
        <f>NA()</f>
        <v>#N/A</v>
      </c>
      <c r="K67" s="169" t="e">
        <f>NA()</f>
        <v>#N/A</v>
      </c>
      <c r="L67" s="169">
        <f>IF(ISNUMBER('将来負担比率（分子）の構造'!L$53), IF('将来負担比率（分子）の構造'!L$53 &lt; 0, 0, '将来負担比率（分子）の構造'!L$53), NA())</f>
        <v>2025</v>
      </c>
      <c r="M67" s="169" t="e">
        <f>NA()</f>
        <v>#N/A</v>
      </c>
      <c r="N67" s="169" t="e">
        <f>NA()</f>
        <v>#N/A</v>
      </c>
      <c r="O67" s="169">
        <f>IF(ISNUMBER('将来負担比率（分子）の構造'!M$53), IF('将来負担比率（分子）の構造'!M$53 &lt; 0, 0, '将来負担比率（分子）の構造'!M$53), NA())</f>
        <v>1590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851</v>
      </c>
      <c r="C72" s="173">
        <f>基金残高に係る経年分析!G55</f>
        <v>851</v>
      </c>
      <c r="D72" s="173">
        <f>基金残高に係る経年分析!H55</f>
        <v>880</v>
      </c>
    </row>
    <row r="73" spans="1:16" x14ac:dyDescent="0.15">
      <c r="A73" s="172" t="s">
        <v>74</v>
      </c>
      <c r="B73" s="173">
        <f>基金残高に係る経年分析!F56</f>
        <v>1259</v>
      </c>
      <c r="C73" s="173">
        <f>基金残高に係る経年分析!G56</f>
        <v>1257</v>
      </c>
      <c r="D73" s="173">
        <f>基金残高に係る経年分析!H56</f>
        <v>1338</v>
      </c>
    </row>
    <row r="74" spans="1:16" x14ac:dyDescent="0.15">
      <c r="A74" s="172" t="s">
        <v>75</v>
      </c>
      <c r="B74" s="173">
        <f>基金残高に係る経年分析!F57</f>
        <v>3257</v>
      </c>
      <c r="C74" s="173">
        <f>基金残高に係る経年分析!G57</f>
        <v>3825</v>
      </c>
      <c r="D74" s="173">
        <f>基金残高に係る経年分析!H57</f>
        <v>3865</v>
      </c>
    </row>
  </sheetData>
  <sheetProtection algorithmName="SHA-512" hashValue="JwpMtue3rkdjyDeXurAsb9UyiHD2AgGRkjBo+ozaOyS39gU1Cp/YudyJu2TgOmycA76gac07LHEYxCrvpKAgOQ==" saltValue="ClL0XWXIh1FMzifDEU4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2245132</v>
      </c>
      <c r="S5" s="690"/>
      <c r="T5" s="690"/>
      <c r="U5" s="690"/>
      <c r="V5" s="690"/>
      <c r="W5" s="690"/>
      <c r="X5" s="690"/>
      <c r="Y5" s="715"/>
      <c r="Z5" s="728">
        <v>15.5</v>
      </c>
      <c r="AA5" s="728"/>
      <c r="AB5" s="728"/>
      <c r="AC5" s="728"/>
      <c r="AD5" s="729">
        <v>2182929</v>
      </c>
      <c r="AE5" s="729"/>
      <c r="AF5" s="729"/>
      <c r="AG5" s="729"/>
      <c r="AH5" s="729"/>
      <c r="AI5" s="729"/>
      <c r="AJ5" s="729"/>
      <c r="AK5" s="729"/>
      <c r="AL5" s="716">
        <v>33.700000000000003</v>
      </c>
      <c r="AM5" s="698"/>
      <c r="AN5" s="698"/>
      <c r="AO5" s="717"/>
      <c r="AP5" s="692" t="s">
        <v>216</v>
      </c>
      <c r="AQ5" s="693"/>
      <c r="AR5" s="693"/>
      <c r="AS5" s="693"/>
      <c r="AT5" s="693"/>
      <c r="AU5" s="693"/>
      <c r="AV5" s="693"/>
      <c r="AW5" s="693"/>
      <c r="AX5" s="693"/>
      <c r="AY5" s="693"/>
      <c r="AZ5" s="693"/>
      <c r="BA5" s="693"/>
      <c r="BB5" s="693"/>
      <c r="BC5" s="693"/>
      <c r="BD5" s="693"/>
      <c r="BE5" s="693"/>
      <c r="BF5" s="694"/>
      <c r="BG5" s="634">
        <v>2181898</v>
      </c>
      <c r="BH5" s="635"/>
      <c r="BI5" s="635"/>
      <c r="BJ5" s="635"/>
      <c r="BK5" s="635"/>
      <c r="BL5" s="635"/>
      <c r="BM5" s="635"/>
      <c r="BN5" s="636"/>
      <c r="BO5" s="672">
        <v>97.2</v>
      </c>
      <c r="BP5" s="672"/>
      <c r="BQ5" s="672"/>
      <c r="BR5" s="672"/>
      <c r="BS5" s="673">
        <v>74911</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161599</v>
      </c>
      <c r="S6" s="635"/>
      <c r="T6" s="635"/>
      <c r="U6" s="635"/>
      <c r="V6" s="635"/>
      <c r="W6" s="635"/>
      <c r="X6" s="635"/>
      <c r="Y6" s="636"/>
      <c r="Z6" s="672">
        <v>1.1000000000000001</v>
      </c>
      <c r="AA6" s="672"/>
      <c r="AB6" s="672"/>
      <c r="AC6" s="672"/>
      <c r="AD6" s="673">
        <v>161599</v>
      </c>
      <c r="AE6" s="673"/>
      <c r="AF6" s="673"/>
      <c r="AG6" s="673"/>
      <c r="AH6" s="673"/>
      <c r="AI6" s="673"/>
      <c r="AJ6" s="673"/>
      <c r="AK6" s="673"/>
      <c r="AL6" s="637">
        <v>2.5</v>
      </c>
      <c r="AM6" s="638"/>
      <c r="AN6" s="638"/>
      <c r="AO6" s="674"/>
      <c r="AP6" s="631" t="s">
        <v>221</v>
      </c>
      <c r="AQ6" s="632"/>
      <c r="AR6" s="632"/>
      <c r="AS6" s="632"/>
      <c r="AT6" s="632"/>
      <c r="AU6" s="632"/>
      <c r="AV6" s="632"/>
      <c r="AW6" s="632"/>
      <c r="AX6" s="632"/>
      <c r="AY6" s="632"/>
      <c r="AZ6" s="632"/>
      <c r="BA6" s="632"/>
      <c r="BB6" s="632"/>
      <c r="BC6" s="632"/>
      <c r="BD6" s="632"/>
      <c r="BE6" s="632"/>
      <c r="BF6" s="633"/>
      <c r="BG6" s="634">
        <v>2181898</v>
      </c>
      <c r="BH6" s="635"/>
      <c r="BI6" s="635"/>
      <c r="BJ6" s="635"/>
      <c r="BK6" s="635"/>
      <c r="BL6" s="635"/>
      <c r="BM6" s="635"/>
      <c r="BN6" s="636"/>
      <c r="BO6" s="672">
        <v>97.2</v>
      </c>
      <c r="BP6" s="672"/>
      <c r="BQ6" s="672"/>
      <c r="BR6" s="672"/>
      <c r="BS6" s="673">
        <v>74911</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109614</v>
      </c>
      <c r="CS6" s="635"/>
      <c r="CT6" s="635"/>
      <c r="CU6" s="635"/>
      <c r="CV6" s="635"/>
      <c r="CW6" s="635"/>
      <c r="CX6" s="635"/>
      <c r="CY6" s="636"/>
      <c r="CZ6" s="716">
        <v>0.8</v>
      </c>
      <c r="DA6" s="698"/>
      <c r="DB6" s="698"/>
      <c r="DC6" s="718"/>
      <c r="DD6" s="640" t="s">
        <v>121</v>
      </c>
      <c r="DE6" s="635"/>
      <c r="DF6" s="635"/>
      <c r="DG6" s="635"/>
      <c r="DH6" s="635"/>
      <c r="DI6" s="635"/>
      <c r="DJ6" s="635"/>
      <c r="DK6" s="635"/>
      <c r="DL6" s="635"/>
      <c r="DM6" s="635"/>
      <c r="DN6" s="635"/>
      <c r="DO6" s="635"/>
      <c r="DP6" s="636"/>
      <c r="DQ6" s="640">
        <v>109614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587</v>
      </c>
      <c r="S7" s="635"/>
      <c r="T7" s="635"/>
      <c r="U7" s="635"/>
      <c r="V7" s="635"/>
      <c r="W7" s="635"/>
      <c r="X7" s="635"/>
      <c r="Y7" s="636"/>
      <c r="Z7" s="672">
        <v>0</v>
      </c>
      <c r="AA7" s="672"/>
      <c r="AB7" s="672"/>
      <c r="AC7" s="672"/>
      <c r="AD7" s="673">
        <v>587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972760</v>
      </c>
      <c r="BH7" s="635"/>
      <c r="BI7" s="635"/>
      <c r="BJ7" s="635"/>
      <c r="BK7" s="635"/>
      <c r="BL7" s="635"/>
      <c r="BM7" s="635"/>
      <c r="BN7" s="636"/>
      <c r="BO7" s="672">
        <v>43.3</v>
      </c>
      <c r="BP7" s="672"/>
      <c r="BQ7" s="672"/>
      <c r="BR7" s="672"/>
      <c r="BS7" s="673">
        <v>74911</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4045735</v>
      </c>
      <c r="CS7" s="635"/>
      <c r="CT7" s="635"/>
      <c r="CU7" s="635"/>
      <c r="CV7" s="635"/>
      <c r="CW7" s="635"/>
      <c r="CX7" s="635"/>
      <c r="CY7" s="636"/>
      <c r="CZ7" s="672">
        <v>28.7</v>
      </c>
      <c r="DA7" s="672"/>
      <c r="DB7" s="672"/>
      <c r="DC7" s="672"/>
      <c r="DD7" s="640">
        <v>70878</v>
      </c>
      <c r="DE7" s="635"/>
      <c r="DF7" s="635"/>
      <c r="DG7" s="635"/>
      <c r="DH7" s="635"/>
      <c r="DI7" s="635"/>
      <c r="DJ7" s="635"/>
      <c r="DK7" s="635"/>
      <c r="DL7" s="635"/>
      <c r="DM7" s="635"/>
      <c r="DN7" s="635"/>
      <c r="DO7" s="635"/>
      <c r="DP7" s="636"/>
      <c r="DQ7" s="640">
        <v>1332251</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5464</v>
      </c>
      <c r="S8" s="635"/>
      <c r="T8" s="635"/>
      <c r="U8" s="635"/>
      <c r="V8" s="635"/>
      <c r="W8" s="635"/>
      <c r="X8" s="635"/>
      <c r="Y8" s="636"/>
      <c r="Z8" s="672">
        <v>0</v>
      </c>
      <c r="AA8" s="672"/>
      <c r="AB8" s="672"/>
      <c r="AC8" s="672"/>
      <c r="AD8" s="673">
        <v>5464</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26182</v>
      </c>
      <c r="BH8" s="635"/>
      <c r="BI8" s="635"/>
      <c r="BJ8" s="635"/>
      <c r="BK8" s="635"/>
      <c r="BL8" s="635"/>
      <c r="BM8" s="635"/>
      <c r="BN8" s="636"/>
      <c r="BO8" s="672">
        <v>1.2</v>
      </c>
      <c r="BP8" s="672"/>
      <c r="BQ8" s="672"/>
      <c r="BR8" s="672"/>
      <c r="BS8" s="673" t="s">
        <v>121</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3261295</v>
      </c>
      <c r="CS8" s="635"/>
      <c r="CT8" s="635"/>
      <c r="CU8" s="635"/>
      <c r="CV8" s="635"/>
      <c r="CW8" s="635"/>
      <c r="CX8" s="635"/>
      <c r="CY8" s="636"/>
      <c r="CZ8" s="672">
        <v>23.2</v>
      </c>
      <c r="DA8" s="672"/>
      <c r="DB8" s="672"/>
      <c r="DC8" s="672"/>
      <c r="DD8" s="640">
        <v>353552</v>
      </c>
      <c r="DE8" s="635"/>
      <c r="DF8" s="635"/>
      <c r="DG8" s="635"/>
      <c r="DH8" s="635"/>
      <c r="DI8" s="635"/>
      <c r="DJ8" s="635"/>
      <c r="DK8" s="635"/>
      <c r="DL8" s="635"/>
      <c r="DM8" s="635"/>
      <c r="DN8" s="635"/>
      <c r="DO8" s="635"/>
      <c r="DP8" s="636"/>
      <c r="DQ8" s="640">
        <v>1604360</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6305</v>
      </c>
      <c r="S9" s="635"/>
      <c r="T9" s="635"/>
      <c r="U9" s="635"/>
      <c r="V9" s="635"/>
      <c r="W9" s="635"/>
      <c r="X9" s="635"/>
      <c r="Y9" s="636"/>
      <c r="Z9" s="672">
        <v>0</v>
      </c>
      <c r="AA9" s="672"/>
      <c r="AB9" s="672"/>
      <c r="AC9" s="672"/>
      <c r="AD9" s="673">
        <v>6305</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665612</v>
      </c>
      <c r="BH9" s="635"/>
      <c r="BI9" s="635"/>
      <c r="BJ9" s="635"/>
      <c r="BK9" s="635"/>
      <c r="BL9" s="635"/>
      <c r="BM9" s="635"/>
      <c r="BN9" s="636"/>
      <c r="BO9" s="672">
        <v>29.6</v>
      </c>
      <c r="BP9" s="672"/>
      <c r="BQ9" s="672"/>
      <c r="BR9" s="672"/>
      <c r="BS9" s="673" t="s">
        <v>121</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903507</v>
      </c>
      <c r="CS9" s="635"/>
      <c r="CT9" s="635"/>
      <c r="CU9" s="635"/>
      <c r="CV9" s="635"/>
      <c r="CW9" s="635"/>
      <c r="CX9" s="635"/>
      <c r="CY9" s="636"/>
      <c r="CZ9" s="672">
        <v>6.4</v>
      </c>
      <c r="DA9" s="672"/>
      <c r="DB9" s="672"/>
      <c r="DC9" s="672"/>
      <c r="DD9" s="640">
        <v>2143</v>
      </c>
      <c r="DE9" s="635"/>
      <c r="DF9" s="635"/>
      <c r="DG9" s="635"/>
      <c r="DH9" s="635"/>
      <c r="DI9" s="635"/>
      <c r="DJ9" s="635"/>
      <c r="DK9" s="635"/>
      <c r="DL9" s="635"/>
      <c r="DM9" s="635"/>
      <c r="DN9" s="635"/>
      <c r="DO9" s="635"/>
      <c r="DP9" s="636"/>
      <c r="DQ9" s="640">
        <v>603783</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45101</v>
      </c>
      <c r="BH10" s="635"/>
      <c r="BI10" s="635"/>
      <c r="BJ10" s="635"/>
      <c r="BK10" s="635"/>
      <c r="BL10" s="635"/>
      <c r="BM10" s="635"/>
      <c r="BN10" s="636"/>
      <c r="BO10" s="672">
        <v>2</v>
      </c>
      <c r="BP10" s="672"/>
      <c r="BQ10" s="672"/>
      <c r="BR10" s="672"/>
      <c r="BS10" s="673">
        <v>7520</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9080</v>
      </c>
      <c r="CS10" s="635"/>
      <c r="CT10" s="635"/>
      <c r="CU10" s="635"/>
      <c r="CV10" s="635"/>
      <c r="CW10" s="635"/>
      <c r="CX10" s="635"/>
      <c r="CY10" s="636"/>
      <c r="CZ10" s="672">
        <v>0.1</v>
      </c>
      <c r="DA10" s="672"/>
      <c r="DB10" s="672"/>
      <c r="DC10" s="672"/>
      <c r="DD10" s="640" t="s">
        <v>121</v>
      </c>
      <c r="DE10" s="635"/>
      <c r="DF10" s="635"/>
      <c r="DG10" s="635"/>
      <c r="DH10" s="635"/>
      <c r="DI10" s="635"/>
      <c r="DJ10" s="635"/>
      <c r="DK10" s="635"/>
      <c r="DL10" s="635"/>
      <c r="DM10" s="635"/>
      <c r="DN10" s="635"/>
      <c r="DO10" s="635"/>
      <c r="DP10" s="636"/>
      <c r="DQ10" s="640">
        <v>9080</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413876</v>
      </c>
      <c r="S11" s="635"/>
      <c r="T11" s="635"/>
      <c r="U11" s="635"/>
      <c r="V11" s="635"/>
      <c r="W11" s="635"/>
      <c r="X11" s="635"/>
      <c r="Y11" s="636"/>
      <c r="Z11" s="637">
        <v>2.9</v>
      </c>
      <c r="AA11" s="638"/>
      <c r="AB11" s="638"/>
      <c r="AC11" s="639"/>
      <c r="AD11" s="640">
        <v>413876</v>
      </c>
      <c r="AE11" s="635"/>
      <c r="AF11" s="635"/>
      <c r="AG11" s="635"/>
      <c r="AH11" s="635"/>
      <c r="AI11" s="635"/>
      <c r="AJ11" s="635"/>
      <c r="AK11" s="636"/>
      <c r="AL11" s="637">
        <v>6.4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235865</v>
      </c>
      <c r="BH11" s="635"/>
      <c r="BI11" s="635"/>
      <c r="BJ11" s="635"/>
      <c r="BK11" s="635"/>
      <c r="BL11" s="635"/>
      <c r="BM11" s="635"/>
      <c r="BN11" s="636"/>
      <c r="BO11" s="672">
        <v>10.5</v>
      </c>
      <c r="BP11" s="672"/>
      <c r="BQ11" s="672"/>
      <c r="BR11" s="672"/>
      <c r="BS11" s="673">
        <v>67391</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1206109</v>
      </c>
      <c r="CS11" s="635"/>
      <c r="CT11" s="635"/>
      <c r="CU11" s="635"/>
      <c r="CV11" s="635"/>
      <c r="CW11" s="635"/>
      <c r="CX11" s="635"/>
      <c r="CY11" s="636"/>
      <c r="CZ11" s="672">
        <v>8.6</v>
      </c>
      <c r="DA11" s="672"/>
      <c r="DB11" s="672"/>
      <c r="DC11" s="672"/>
      <c r="DD11" s="640">
        <v>73972</v>
      </c>
      <c r="DE11" s="635"/>
      <c r="DF11" s="635"/>
      <c r="DG11" s="635"/>
      <c r="DH11" s="635"/>
      <c r="DI11" s="635"/>
      <c r="DJ11" s="635"/>
      <c r="DK11" s="635"/>
      <c r="DL11" s="635"/>
      <c r="DM11" s="635"/>
      <c r="DN11" s="635"/>
      <c r="DO11" s="635"/>
      <c r="DP11" s="636"/>
      <c r="DQ11" s="640">
        <v>325304</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30839</v>
      </c>
      <c r="S12" s="635"/>
      <c r="T12" s="635"/>
      <c r="U12" s="635"/>
      <c r="V12" s="635"/>
      <c r="W12" s="635"/>
      <c r="X12" s="635"/>
      <c r="Y12" s="636"/>
      <c r="Z12" s="672">
        <v>0.2</v>
      </c>
      <c r="AA12" s="672"/>
      <c r="AB12" s="672"/>
      <c r="AC12" s="672"/>
      <c r="AD12" s="673">
        <v>30839</v>
      </c>
      <c r="AE12" s="673"/>
      <c r="AF12" s="673"/>
      <c r="AG12" s="673"/>
      <c r="AH12" s="673"/>
      <c r="AI12" s="673"/>
      <c r="AJ12" s="673"/>
      <c r="AK12" s="673"/>
      <c r="AL12" s="637">
        <v>0.5</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1024212</v>
      </c>
      <c r="BH12" s="635"/>
      <c r="BI12" s="635"/>
      <c r="BJ12" s="635"/>
      <c r="BK12" s="635"/>
      <c r="BL12" s="635"/>
      <c r="BM12" s="635"/>
      <c r="BN12" s="636"/>
      <c r="BO12" s="672">
        <v>45.6</v>
      </c>
      <c r="BP12" s="672"/>
      <c r="BQ12" s="672"/>
      <c r="BR12" s="672"/>
      <c r="BS12" s="673" t="s">
        <v>121</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129936</v>
      </c>
      <c r="CS12" s="635"/>
      <c r="CT12" s="635"/>
      <c r="CU12" s="635"/>
      <c r="CV12" s="635"/>
      <c r="CW12" s="635"/>
      <c r="CX12" s="635"/>
      <c r="CY12" s="636"/>
      <c r="CZ12" s="672">
        <v>0.9</v>
      </c>
      <c r="DA12" s="672"/>
      <c r="DB12" s="672"/>
      <c r="DC12" s="672"/>
      <c r="DD12" s="640" t="s">
        <v>121</v>
      </c>
      <c r="DE12" s="635"/>
      <c r="DF12" s="635"/>
      <c r="DG12" s="635"/>
      <c r="DH12" s="635"/>
      <c r="DI12" s="635"/>
      <c r="DJ12" s="635"/>
      <c r="DK12" s="635"/>
      <c r="DL12" s="635"/>
      <c r="DM12" s="635"/>
      <c r="DN12" s="635"/>
      <c r="DO12" s="635"/>
      <c r="DP12" s="636"/>
      <c r="DQ12" s="640">
        <v>120790</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1021436</v>
      </c>
      <c r="BH13" s="635"/>
      <c r="BI13" s="635"/>
      <c r="BJ13" s="635"/>
      <c r="BK13" s="635"/>
      <c r="BL13" s="635"/>
      <c r="BM13" s="635"/>
      <c r="BN13" s="636"/>
      <c r="BO13" s="672">
        <v>45.5</v>
      </c>
      <c r="BP13" s="672"/>
      <c r="BQ13" s="672"/>
      <c r="BR13" s="672"/>
      <c r="BS13" s="673" t="s">
        <v>121</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1939701</v>
      </c>
      <c r="CS13" s="635"/>
      <c r="CT13" s="635"/>
      <c r="CU13" s="635"/>
      <c r="CV13" s="635"/>
      <c r="CW13" s="635"/>
      <c r="CX13" s="635"/>
      <c r="CY13" s="636"/>
      <c r="CZ13" s="672">
        <v>13.8</v>
      </c>
      <c r="DA13" s="672"/>
      <c r="DB13" s="672"/>
      <c r="DC13" s="672"/>
      <c r="DD13" s="640">
        <v>288201</v>
      </c>
      <c r="DE13" s="635"/>
      <c r="DF13" s="635"/>
      <c r="DG13" s="635"/>
      <c r="DH13" s="635"/>
      <c r="DI13" s="635"/>
      <c r="DJ13" s="635"/>
      <c r="DK13" s="635"/>
      <c r="DL13" s="635"/>
      <c r="DM13" s="635"/>
      <c r="DN13" s="635"/>
      <c r="DO13" s="635"/>
      <c r="DP13" s="636"/>
      <c r="DQ13" s="640">
        <v>1447169</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1328</v>
      </c>
      <c r="S14" s="635"/>
      <c r="T14" s="635"/>
      <c r="U14" s="635"/>
      <c r="V14" s="635"/>
      <c r="W14" s="635"/>
      <c r="X14" s="635"/>
      <c r="Y14" s="636"/>
      <c r="Z14" s="672">
        <v>0</v>
      </c>
      <c r="AA14" s="672"/>
      <c r="AB14" s="672"/>
      <c r="AC14" s="672"/>
      <c r="AD14" s="673">
        <v>1328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50662</v>
      </c>
      <c r="BH14" s="635"/>
      <c r="BI14" s="635"/>
      <c r="BJ14" s="635"/>
      <c r="BK14" s="635"/>
      <c r="BL14" s="635"/>
      <c r="BM14" s="635"/>
      <c r="BN14" s="636"/>
      <c r="BO14" s="672">
        <v>2.2999999999999998</v>
      </c>
      <c r="BP14" s="672"/>
      <c r="BQ14" s="672"/>
      <c r="BR14" s="672"/>
      <c r="BS14" s="673" t="s">
        <v>121</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497900</v>
      </c>
      <c r="CS14" s="635"/>
      <c r="CT14" s="635"/>
      <c r="CU14" s="635"/>
      <c r="CV14" s="635"/>
      <c r="CW14" s="635"/>
      <c r="CX14" s="635"/>
      <c r="CY14" s="636"/>
      <c r="CZ14" s="672">
        <v>3.5</v>
      </c>
      <c r="DA14" s="672"/>
      <c r="DB14" s="672"/>
      <c r="DC14" s="672"/>
      <c r="DD14" s="640" t="s">
        <v>121</v>
      </c>
      <c r="DE14" s="635"/>
      <c r="DF14" s="635"/>
      <c r="DG14" s="635"/>
      <c r="DH14" s="635"/>
      <c r="DI14" s="635"/>
      <c r="DJ14" s="635"/>
      <c r="DK14" s="635"/>
      <c r="DL14" s="635"/>
      <c r="DM14" s="635"/>
      <c r="DN14" s="635"/>
      <c r="DO14" s="635"/>
      <c r="DP14" s="636"/>
      <c r="DQ14" s="640">
        <v>497900</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134264</v>
      </c>
      <c r="BH15" s="635"/>
      <c r="BI15" s="635"/>
      <c r="BJ15" s="635"/>
      <c r="BK15" s="635"/>
      <c r="BL15" s="635"/>
      <c r="BM15" s="635"/>
      <c r="BN15" s="636"/>
      <c r="BO15" s="672">
        <v>6</v>
      </c>
      <c r="BP15" s="672"/>
      <c r="BQ15" s="672"/>
      <c r="BR15" s="672"/>
      <c r="BS15" s="673" t="s">
        <v>121</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1134910</v>
      </c>
      <c r="CS15" s="635"/>
      <c r="CT15" s="635"/>
      <c r="CU15" s="635"/>
      <c r="CV15" s="635"/>
      <c r="CW15" s="635"/>
      <c r="CX15" s="635"/>
      <c r="CY15" s="636"/>
      <c r="CZ15" s="672">
        <v>8.1</v>
      </c>
      <c r="DA15" s="672"/>
      <c r="DB15" s="672"/>
      <c r="DC15" s="672"/>
      <c r="DD15" s="640">
        <v>437929</v>
      </c>
      <c r="DE15" s="635"/>
      <c r="DF15" s="635"/>
      <c r="DG15" s="635"/>
      <c r="DH15" s="635"/>
      <c r="DI15" s="635"/>
      <c r="DJ15" s="635"/>
      <c r="DK15" s="635"/>
      <c r="DL15" s="635"/>
      <c r="DM15" s="635"/>
      <c r="DN15" s="635"/>
      <c r="DO15" s="635"/>
      <c r="DP15" s="636"/>
      <c r="DQ15" s="640">
        <v>553533</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15992</v>
      </c>
      <c r="S16" s="635"/>
      <c r="T16" s="635"/>
      <c r="U16" s="635"/>
      <c r="V16" s="635"/>
      <c r="W16" s="635"/>
      <c r="X16" s="635"/>
      <c r="Y16" s="636"/>
      <c r="Z16" s="672">
        <v>0.1</v>
      </c>
      <c r="AA16" s="672"/>
      <c r="AB16" s="672"/>
      <c r="AC16" s="672"/>
      <c r="AD16" s="673">
        <v>15992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29756</v>
      </c>
      <c r="S17" s="635"/>
      <c r="T17" s="635"/>
      <c r="U17" s="635"/>
      <c r="V17" s="635"/>
      <c r="W17" s="635"/>
      <c r="X17" s="635"/>
      <c r="Y17" s="636"/>
      <c r="Z17" s="672">
        <v>0.2</v>
      </c>
      <c r="AA17" s="672"/>
      <c r="AB17" s="672"/>
      <c r="AC17" s="672"/>
      <c r="AD17" s="673">
        <v>29756</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842065</v>
      </c>
      <c r="CS17" s="635"/>
      <c r="CT17" s="635"/>
      <c r="CU17" s="635"/>
      <c r="CV17" s="635"/>
      <c r="CW17" s="635"/>
      <c r="CX17" s="635"/>
      <c r="CY17" s="636"/>
      <c r="CZ17" s="672">
        <v>6</v>
      </c>
      <c r="DA17" s="672"/>
      <c r="DB17" s="672"/>
      <c r="DC17" s="672"/>
      <c r="DD17" s="640" t="s">
        <v>121</v>
      </c>
      <c r="DE17" s="635"/>
      <c r="DF17" s="635"/>
      <c r="DG17" s="635"/>
      <c r="DH17" s="635"/>
      <c r="DI17" s="635"/>
      <c r="DJ17" s="635"/>
      <c r="DK17" s="635"/>
      <c r="DL17" s="635"/>
      <c r="DM17" s="635"/>
      <c r="DN17" s="635"/>
      <c r="DO17" s="635"/>
      <c r="DP17" s="636"/>
      <c r="DQ17" s="640">
        <v>830291</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8935</v>
      </c>
      <c r="S18" s="635"/>
      <c r="T18" s="635"/>
      <c r="U18" s="635"/>
      <c r="V18" s="635"/>
      <c r="W18" s="635"/>
      <c r="X18" s="635"/>
      <c r="Y18" s="636"/>
      <c r="Z18" s="672">
        <v>0.1</v>
      </c>
      <c r="AA18" s="672"/>
      <c r="AB18" s="672"/>
      <c r="AC18" s="672"/>
      <c r="AD18" s="673">
        <v>8935</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8307</v>
      </c>
      <c r="S19" s="635"/>
      <c r="T19" s="635"/>
      <c r="U19" s="635"/>
      <c r="V19" s="635"/>
      <c r="W19" s="635"/>
      <c r="X19" s="635"/>
      <c r="Y19" s="636"/>
      <c r="Z19" s="672">
        <v>0.1</v>
      </c>
      <c r="AA19" s="672"/>
      <c r="AB19" s="672"/>
      <c r="AC19" s="672"/>
      <c r="AD19" s="673">
        <v>8307</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63234</v>
      </c>
      <c r="BH19" s="635"/>
      <c r="BI19" s="635"/>
      <c r="BJ19" s="635"/>
      <c r="BK19" s="635"/>
      <c r="BL19" s="635"/>
      <c r="BM19" s="635"/>
      <c r="BN19" s="636"/>
      <c r="BO19" s="672">
        <v>2.8</v>
      </c>
      <c r="BP19" s="672"/>
      <c r="BQ19" s="672"/>
      <c r="BR19" s="672"/>
      <c r="BS19" s="673" t="s">
        <v>121</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628</v>
      </c>
      <c r="S20" s="635"/>
      <c r="T20" s="635"/>
      <c r="U20" s="635"/>
      <c r="V20" s="635"/>
      <c r="W20" s="635"/>
      <c r="X20" s="635"/>
      <c r="Y20" s="636"/>
      <c r="Z20" s="672">
        <v>0</v>
      </c>
      <c r="AA20" s="672"/>
      <c r="AB20" s="672"/>
      <c r="AC20" s="672"/>
      <c r="AD20" s="673">
        <v>628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63234</v>
      </c>
      <c r="BH20" s="635"/>
      <c r="BI20" s="635"/>
      <c r="BJ20" s="635"/>
      <c r="BK20" s="635"/>
      <c r="BL20" s="635"/>
      <c r="BM20" s="635"/>
      <c r="BN20" s="636"/>
      <c r="BO20" s="672">
        <v>2.8</v>
      </c>
      <c r="BP20" s="672"/>
      <c r="BQ20" s="672"/>
      <c r="BR20" s="672"/>
      <c r="BS20" s="673" t="s">
        <v>121</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14079852</v>
      </c>
      <c r="CS20" s="635"/>
      <c r="CT20" s="635"/>
      <c r="CU20" s="635"/>
      <c r="CV20" s="635"/>
      <c r="CW20" s="635"/>
      <c r="CX20" s="635"/>
      <c r="CY20" s="636"/>
      <c r="CZ20" s="672">
        <v>100</v>
      </c>
      <c r="DA20" s="672"/>
      <c r="DB20" s="672"/>
      <c r="DC20" s="672"/>
      <c r="DD20" s="640">
        <v>1226675</v>
      </c>
      <c r="DE20" s="635"/>
      <c r="DF20" s="635"/>
      <c r="DG20" s="635"/>
      <c r="DH20" s="635"/>
      <c r="DI20" s="635"/>
      <c r="DJ20" s="635"/>
      <c r="DK20" s="635"/>
      <c r="DL20" s="635"/>
      <c r="DM20" s="635"/>
      <c r="DN20" s="635"/>
      <c r="DO20" s="635"/>
      <c r="DP20" s="636"/>
      <c r="DQ20" s="640">
        <v>7434075</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3941613</v>
      </c>
      <c r="S21" s="635"/>
      <c r="T21" s="635"/>
      <c r="U21" s="635"/>
      <c r="V21" s="635"/>
      <c r="W21" s="635"/>
      <c r="X21" s="635"/>
      <c r="Y21" s="636"/>
      <c r="Z21" s="672">
        <v>27.3</v>
      </c>
      <c r="AA21" s="672"/>
      <c r="AB21" s="672"/>
      <c r="AC21" s="672"/>
      <c r="AD21" s="673">
        <v>3605037</v>
      </c>
      <c r="AE21" s="673"/>
      <c r="AF21" s="673"/>
      <c r="AG21" s="673"/>
      <c r="AH21" s="673"/>
      <c r="AI21" s="673"/>
      <c r="AJ21" s="673"/>
      <c r="AK21" s="673"/>
      <c r="AL21" s="637">
        <v>55.6</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1031</v>
      </c>
      <c r="BH21" s="635"/>
      <c r="BI21" s="635"/>
      <c r="BJ21" s="635"/>
      <c r="BK21" s="635"/>
      <c r="BL21" s="635"/>
      <c r="BM21" s="635"/>
      <c r="BN21" s="636"/>
      <c r="BO21" s="672">
        <v>0</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3605037</v>
      </c>
      <c r="S22" s="635"/>
      <c r="T22" s="635"/>
      <c r="U22" s="635"/>
      <c r="V22" s="635"/>
      <c r="W22" s="635"/>
      <c r="X22" s="635"/>
      <c r="Y22" s="636"/>
      <c r="Z22" s="672">
        <v>24.9</v>
      </c>
      <c r="AA22" s="672"/>
      <c r="AB22" s="672"/>
      <c r="AC22" s="672"/>
      <c r="AD22" s="673">
        <v>3605037</v>
      </c>
      <c r="AE22" s="673"/>
      <c r="AF22" s="673"/>
      <c r="AG22" s="673"/>
      <c r="AH22" s="673"/>
      <c r="AI22" s="673"/>
      <c r="AJ22" s="673"/>
      <c r="AK22" s="673"/>
      <c r="AL22" s="637">
        <v>55.6</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336576</v>
      </c>
      <c r="S23" s="635"/>
      <c r="T23" s="635"/>
      <c r="U23" s="635"/>
      <c r="V23" s="635"/>
      <c r="W23" s="635"/>
      <c r="X23" s="635"/>
      <c r="Y23" s="636"/>
      <c r="Z23" s="672">
        <v>2.2999999999999998</v>
      </c>
      <c r="AA23" s="672"/>
      <c r="AB23" s="672"/>
      <c r="AC23" s="672"/>
      <c r="AD23" s="673" t="s">
        <v>121</v>
      </c>
      <c r="AE23" s="673"/>
      <c r="AF23" s="673"/>
      <c r="AG23" s="673"/>
      <c r="AH23" s="673"/>
      <c r="AI23" s="673"/>
      <c r="AJ23" s="673"/>
      <c r="AK23" s="673"/>
      <c r="AL23" s="637" t="s">
        <v>121</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v>62203</v>
      </c>
      <c r="BH23" s="635"/>
      <c r="BI23" s="635"/>
      <c r="BJ23" s="635"/>
      <c r="BK23" s="635"/>
      <c r="BL23" s="635"/>
      <c r="BM23" s="635"/>
      <c r="BN23" s="636"/>
      <c r="BO23" s="672">
        <v>2.8</v>
      </c>
      <c r="BP23" s="672"/>
      <c r="BQ23" s="672"/>
      <c r="BR23" s="672"/>
      <c r="BS23" s="673" t="s">
        <v>121</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3573505</v>
      </c>
      <c r="CS24" s="690"/>
      <c r="CT24" s="690"/>
      <c r="CU24" s="690"/>
      <c r="CV24" s="690"/>
      <c r="CW24" s="690"/>
      <c r="CX24" s="690"/>
      <c r="CY24" s="715"/>
      <c r="CZ24" s="716">
        <v>25.4</v>
      </c>
      <c r="DA24" s="698"/>
      <c r="DB24" s="698"/>
      <c r="DC24" s="718"/>
      <c r="DD24" s="714">
        <v>2713054</v>
      </c>
      <c r="DE24" s="690"/>
      <c r="DF24" s="690"/>
      <c r="DG24" s="690"/>
      <c r="DH24" s="690"/>
      <c r="DI24" s="690"/>
      <c r="DJ24" s="690"/>
      <c r="DK24" s="715"/>
      <c r="DL24" s="714">
        <v>2556921</v>
      </c>
      <c r="DM24" s="690"/>
      <c r="DN24" s="690"/>
      <c r="DO24" s="690"/>
      <c r="DP24" s="690"/>
      <c r="DQ24" s="690"/>
      <c r="DR24" s="690"/>
      <c r="DS24" s="690"/>
      <c r="DT24" s="690"/>
      <c r="DU24" s="690"/>
      <c r="DV24" s="715"/>
      <c r="DW24" s="716">
        <v>39.200000000000003</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6861426</v>
      </c>
      <c r="S25" s="635"/>
      <c r="T25" s="635"/>
      <c r="U25" s="635"/>
      <c r="V25" s="635"/>
      <c r="W25" s="635"/>
      <c r="X25" s="635"/>
      <c r="Y25" s="636"/>
      <c r="Z25" s="672">
        <v>47.4</v>
      </c>
      <c r="AA25" s="672"/>
      <c r="AB25" s="672"/>
      <c r="AC25" s="672"/>
      <c r="AD25" s="673">
        <v>6462647</v>
      </c>
      <c r="AE25" s="673"/>
      <c r="AF25" s="673"/>
      <c r="AG25" s="673"/>
      <c r="AH25" s="673"/>
      <c r="AI25" s="673"/>
      <c r="AJ25" s="673"/>
      <c r="AK25" s="673"/>
      <c r="AL25" s="637">
        <v>99.7</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1579186</v>
      </c>
      <c r="CS25" s="647"/>
      <c r="CT25" s="647"/>
      <c r="CU25" s="647"/>
      <c r="CV25" s="647"/>
      <c r="CW25" s="647"/>
      <c r="CX25" s="647"/>
      <c r="CY25" s="648"/>
      <c r="CZ25" s="637">
        <v>11.2</v>
      </c>
      <c r="DA25" s="649"/>
      <c r="DB25" s="649"/>
      <c r="DC25" s="650"/>
      <c r="DD25" s="640">
        <v>1469932</v>
      </c>
      <c r="DE25" s="647"/>
      <c r="DF25" s="647"/>
      <c r="DG25" s="647"/>
      <c r="DH25" s="647"/>
      <c r="DI25" s="647"/>
      <c r="DJ25" s="647"/>
      <c r="DK25" s="648"/>
      <c r="DL25" s="640">
        <v>1459672</v>
      </c>
      <c r="DM25" s="647"/>
      <c r="DN25" s="647"/>
      <c r="DO25" s="647"/>
      <c r="DP25" s="647"/>
      <c r="DQ25" s="647"/>
      <c r="DR25" s="647"/>
      <c r="DS25" s="647"/>
      <c r="DT25" s="647"/>
      <c r="DU25" s="647"/>
      <c r="DV25" s="648"/>
      <c r="DW25" s="637">
        <v>22.4</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1677</v>
      </c>
      <c r="S26" s="635"/>
      <c r="T26" s="635"/>
      <c r="U26" s="635"/>
      <c r="V26" s="635"/>
      <c r="W26" s="635"/>
      <c r="X26" s="635"/>
      <c r="Y26" s="636"/>
      <c r="Z26" s="672">
        <v>0</v>
      </c>
      <c r="AA26" s="672"/>
      <c r="AB26" s="672"/>
      <c r="AC26" s="672"/>
      <c r="AD26" s="673">
        <v>1677</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1009398</v>
      </c>
      <c r="CS26" s="635"/>
      <c r="CT26" s="635"/>
      <c r="CU26" s="635"/>
      <c r="CV26" s="635"/>
      <c r="CW26" s="635"/>
      <c r="CX26" s="635"/>
      <c r="CY26" s="636"/>
      <c r="CZ26" s="637">
        <v>7.2</v>
      </c>
      <c r="DA26" s="649"/>
      <c r="DB26" s="649"/>
      <c r="DC26" s="650"/>
      <c r="DD26" s="640">
        <v>958990</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66607</v>
      </c>
      <c r="S27" s="635"/>
      <c r="T27" s="635"/>
      <c r="U27" s="635"/>
      <c r="V27" s="635"/>
      <c r="W27" s="635"/>
      <c r="X27" s="635"/>
      <c r="Y27" s="636"/>
      <c r="Z27" s="672">
        <v>0.5</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2245132</v>
      </c>
      <c r="BH27" s="635"/>
      <c r="BI27" s="635"/>
      <c r="BJ27" s="635"/>
      <c r="BK27" s="635"/>
      <c r="BL27" s="635"/>
      <c r="BM27" s="635"/>
      <c r="BN27" s="636"/>
      <c r="BO27" s="672">
        <v>100</v>
      </c>
      <c r="BP27" s="672"/>
      <c r="BQ27" s="672"/>
      <c r="BR27" s="672"/>
      <c r="BS27" s="673">
        <v>74911</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1152254</v>
      </c>
      <c r="CS27" s="647"/>
      <c r="CT27" s="647"/>
      <c r="CU27" s="647"/>
      <c r="CV27" s="647"/>
      <c r="CW27" s="647"/>
      <c r="CX27" s="647"/>
      <c r="CY27" s="648"/>
      <c r="CZ27" s="637">
        <v>8.1999999999999993</v>
      </c>
      <c r="DA27" s="649"/>
      <c r="DB27" s="649"/>
      <c r="DC27" s="650"/>
      <c r="DD27" s="640">
        <v>412831</v>
      </c>
      <c r="DE27" s="647"/>
      <c r="DF27" s="647"/>
      <c r="DG27" s="647"/>
      <c r="DH27" s="647"/>
      <c r="DI27" s="647"/>
      <c r="DJ27" s="647"/>
      <c r="DK27" s="648"/>
      <c r="DL27" s="640">
        <v>266958</v>
      </c>
      <c r="DM27" s="647"/>
      <c r="DN27" s="647"/>
      <c r="DO27" s="647"/>
      <c r="DP27" s="647"/>
      <c r="DQ27" s="647"/>
      <c r="DR27" s="647"/>
      <c r="DS27" s="647"/>
      <c r="DT27" s="647"/>
      <c r="DU27" s="647"/>
      <c r="DV27" s="648"/>
      <c r="DW27" s="637">
        <v>4.0999999999999996</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63183</v>
      </c>
      <c r="S28" s="635"/>
      <c r="T28" s="635"/>
      <c r="U28" s="635"/>
      <c r="V28" s="635"/>
      <c r="W28" s="635"/>
      <c r="X28" s="635"/>
      <c r="Y28" s="636"/>
      <c r="Z28" s="672">
        <v>0.4</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842065</v>
      </c>
      <c r="CS28" s="635"/>
      <c r="CT28" s="635"/>
      <c r="CU28" s="635"/>
      <c r="CV28" s="635"/>
      <c r="CW28" s="635"/>
      <c r="CX28" s="635"/>
      <c r="CY28" s="636"/>
      <c r="CZ28" s="637">
        <v>6</v>
      </c>
      <c r="DA28" s="649"/>
      <c r="DB28" s="649"/>
      <c r="DC28" s="650"/>
      <c r="DD28" s="640">
        <v>830291</v>
      </c>
      <c r="DE28" s="635"/>
      <c r="DF28" s="635"/>
      <c r="DG28" s="635"/>
      <c r="DH28" s="635"/>
      <c r="DI28" s="635"/>
      <c r="DJ28" s="635"/>
      <c r="DK28" s="636"/>
      <c r="DL28" s="640">
        <v>830291</v>
      </c>
      <c r="DM28" s="635"/>
      <c r="DN28" s="635"/>
      <c r="DO28" s="635"/>
      <c r="DP28" s="635"/>
      <c r="DQ28" s="635"/>
      <c r="DR28" s="635"/>
      <c r="DS28" s="635"/>
      <c r="DT28" s="635"/>
      <c r="DU28" s="635"/>
      <c r="DV28" s="636"/>
      <c r="DW28" s="637">
        <v>12.7</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65931</v>
      </c>
      <c r="S29" s="635"/>
      <c r="T29" s="635"/>
      <c r="U29" s="635"/>
      <c r="V29" s="635"/>
      <c r="W29" s="635"/>
      <c r="X29" s="635"/>
      <c r="Y29" s="636"/>
      <c r="Z29" s="672">
        <v>0.5</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842003</v>
      </c>
      <c r="CS29" s="647"/>
      <c r="CT29" s="647"/>
      <c r="CU29" s="647"/>
      <c r="CV29" s="647"/>
      <c r="CW29" s="647"/>
      <c r="CX29" s="647"/>
      <c r="CY29" s="648"/>
      <c r="CZ29" s="637">
        <v>6</v>
      </c>
      <c r="DA29" s="649"/>
      <c r="DB29" s="649"/>
      <c r="DC29" s="650"/>
      <c r="DD29" s="640">
        <v>830229</v>
      </c>
      <c r="DE29" s="647"/>
      <c r="DF29" s="647"/>
      <c r="DG29" s="647"/>
      <c r="DH29" s="647"/>
      <c r="DI29" s="647"/>
      <c r="DJ29" s="647"/>
      <c r="DK29" s="648"/>
      <c r="DL29" s="640">
        <v>830229</v>
      </c>
      <c r="DM29" s="647"/>
      <c r="DN29" s="647"/>
      <c r="DO29" s="647"/>
      <c r="DP29" s="647"/>
      <c r="DQ29" s="647"/>
      <c r="DR29" s="647"/>
      <c r="DS29" s="647"/>
      <c r="DT29" s="647"/>
      <c r="DU29" s="647"/>
      <c r="DV29" s="648"/>
      <c r="DW29" s="637">
        <v>12.7</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1927396</v>
      </c>
      <c r="S30" s="635"/>
      <c r="T30" s="635"/>
      <c r="U30" s="635"/>
      <c r="V30" s="635"/>
      <c r="W30" s="635"/>
      <c r="X30" s="635"/>
      <c r="Y30" s="636"/>
      <c r="Z30" s="672">
        <v>13.3</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777805</v>
      </c>
      <c r="CS30" s="635"/>
      <c r="CT30" s="635"/>
      <c r="CU30" s="635"/>
      <c r="CV30" s="635"/>
      <c r="CW30" s="635"/>
      <c r="CX30" s="635"/>
      <c r="CY30" s="636"/>
      <c r="CZ30" s="637">
        <v>5.5</v>
      </c>
      <c r="DA30" s="649"/>
      <c r="DB30" s="649"/>
      <c r="DC30" s="650"/>
      <c r="DD30" s="640">
        <v>766031</v>
      </c>
      <c r="DE30" s="635"/>
      <c r="DF30" s="635"/>
      <c r="DG30" s="635"/>
      <c r="DH30" s="635"/>
      <c r="DI30" s="635"/>
      <c r="DJ30" s="635"/>
      <c r="DK30" s="636"/>
      <c r="DL30" s="640">
        <v>766031</v>
      </c>
      <c r="DM30" s="635"/>
      <c r="DN30" s="635"/>
      <c r="DO30" s="635"/>
      <c r="DP30" s="635"/>
      <c r="DQ30" s="635"/>
      <c r="DR30" s="635"/>
      <c r="DS30" s="635"/>
      <c r="DT30" s="635"/>
      <c r="DU30" s="635"/>
      <c r="DV30" s="636"/>
      <c r="DW30" s="637">
        <v>11.8</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17226</v>
      </c>
      <c r="S31" s="635"/>
      <c r="T31" s="635"/>
      <c r="U31" s="635"/>
      <c r="V31" s="635"/>
      <c r="W31" s="635"/>
      <c r="X31" s="635"/>
      <c r="Y31" s="636"/>
      <c r="Z31" s="672">
        <v>0.1</v>
      </c>
      <c r="AA31" s="672"/>
      <c r="AB31" s="672"/>
      <c r="AC31" s="672"/>
      <c r="AD31" s="673">
        <v>17226</v>
      </c>
      <c r="AE31" s="673"/>
      <c r="AF31" s="673"/>
      <c r="AG31" s="673"/>
      <c r="AH31" s="673"/>
      <c r="AI31" s="673"/>
      <c r="AJ31" s="673"/>
      <c r="AK31" s="673"/>
      <c r="AL31" s="637">
        <v>0.3</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98.5</v>
      </c>
      <c r="BN31" s="697"/>
      <c r="BO31" s="697"/>
      <c r="BP31" s="697"/>
      <c r="BQ31" s="699"/>
      <c r="BR31" s="696">
        <v>99.1</v>
      </c>
      <c r="BS31" s="697"/>
      <c r="BT31" s="697"/>
      <c r="BU31" s="697"/>
      <c r="BV31" s="697"/>
      <c r="BW31" s="697"/>
      <c r="BX31" s="698">
        <v>96.6</v>
      </c>
      <c r="BY31" s="697"/>
      <c r="BZ31" s="697"/>
      <c r="CA31" s="697"/>
      <c r="CB31" s="699"/>
      <c r="CD31" s="655"/>
      <c r="CE31" s="656"/>
      <c r="CF31" s="631" t="s">
        <v>300</v>
      </c>
      <c r="CG31" s="632"/>
      <c r="CH31" s="632"/>
      <c r="CI31" s="632"/>
      <c r="CJ31" s="632"/>
      <c r="CK31" s="632"/>
      <c r="CL31" s="632"/>
      <c r="CM31" s="632"/>
      <c r="CN31" s="632"/>
      <c r="CO31" s="632"/>
      <c r="CP31" s="632"/>
      <c r="CQ31" s="633"/>
      <c r="CR31" s="634">
        <v>64198</v>
      </c>
      <c r="CS31" s="647"/>
      <c r="CT31" s="647"/>
      <c r="CU31" s="647"/>
      <c r="CV31" s="647"/>
      <c r="CW31" s="647"/>
      <c r="CX31" s="647"/>
      <c r="CY31" s="648"/>
      <c r="CZ31" s="637">
        <v>0.5</v>
      </c>
      <c r="DA31" s="649"/>
      <c r="DB31" s="649"/>
      <c r="DC31" s="650"/>
      <c r="DD31" s="640">
        <v>64198</v>
      </c>
      <c r="DE31" s="647"/>
      <c r="DF31" s="647"/>
      <c r="DG31" s="647"/>
      <c r="DH31" s="647"/>
      <c r="DI31" s="647"/>
      <c r="DJ31" s="647"/>
      <c r="DK31" s="648"/>
      <c r="DL31" s="640">
        <v>64198</v>
      </c>
      <c r="DM31" s="647"/>
      <c r="DN31" s="647"/>
      <c r="DO31" s="647"/>
      <c r="DP31" s="647"/>
      <c r="DQ31" s="647"/>
      <c r="DR31" s="647"/>
      <c r="DS31" s="647"/>
      <c r="DT31" s="647"/>
      <c r="DU31" s="647"/>
      <c r="DV31" s="648"/>
      <c r="DW31" s="637">
        <v>1</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1191704</v>
      </c>
      <c r="S32" s="635"/>
      <c r="T32" s="635"/>
      <c r="U32" s="635"/>
      <c r="V32" s="635"/>
      <c r="W32" s="635"/>
      <c r="X32" s="635"/>
      <c r="Y32" s="636"/>
      <c r="Z32" s="672">
        <v>8.1999999999999993</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302</v>
      </c>
      <c r="AX32" s="631" t="s">
        <v>303</v>
      </c>
      <c r="AY32" s="632"/>
      <c r="AZ32" s="632"/>
      <c r="BA32" s="632"/>
      <c r="BB32" s="632"/>
      <c r="BC32" s="632"/>
      <c r="BD32" s="632"/>
      <c r="BE32" s="632"/>
      <c r="BF32" s="633"/>
      <c r="BG32" s="700">
        <v>98.6</v>
      </c>
      <c r="BH32" s="647"/>
      <c r="BI32" s="647"/>
      <c r="BJ32" s="647"/>
      <c r="BK32" s="647"/>
      <c r="BL32" s="647"/>
      <c r="BM32" s="638">
        <v>97.9</v>
      </c>
      <c r="BN32" s="647"/>
      <c r="BO32" s="647"/>
      <c r="BP32" s="647"/>
      <c r="BQ32" s="670"/>
      <c r="BR32" s="700">
        <v>99.2</v>
      </c>
      <c r="BS32" s="647"/>
      <c r="BT32" s="647"/>
      <c r="BU32" s="647"/>
      <c r="BV32" s="647"/>
      <c r="BW32" s="647"/>
      <c r="BX32" s="638">
        <v>98.5</v>
      </c>
      <c r="BY32" s="647"/>
      <c r="BZ32" s="647"/>
      <c r="CA32" s="647"/>
      <c r="CB32" s="670"/>
      <c r="CD32" s="657"/>
      <c r="CE32" s="658"/>
      <c r="CF32" s="631" t="s">
        <v>304</v>
      </c>
      <c r="CG32" s="632"/>
      <c r="CH32" s="632"/>
      <c r="CI32" s="632"/>
      <c r="CJ32" s="632"/>
      <c r="CK32" s="632"/>
      <c r="CL32" s="632"/>
      <c r="CM32" s="632"/>
      <c r="CN32" s="632"/>
      <c r="CO32" s="632"/>
      <c r="CP32" s="632"/>
      <c r="CQ32" s="633"/>
      <c r="CR32" s="634">
        <v>62</v>
      </c>
      <c r="CS32" s="635"/>
      <c r="CT32" s="635"/>
      <c r="CU32" s="635"/>
      <c r="CV32" s="635"/>
      <c r="CW32" s="635"/>
      <c r="CX32" s="635"/>
      <c r="CY32" s="636"/>
      <c r="CZ32" s="637">
        <v>0</v>
      </c>
      <c r="DA32" s="649"/>
      <c r="DB32" s="649"/>
      <c r="DC32" s="650"/>
      <c r="DD32" s="640">
        <v>62</v>
      </c>
      <c r="DE32" s="635"/>
      <c r="DF32" s="635"/>
      <c r="DG32" s="635"/>
      <c r="DH32" s="635"/>
      <c r="DI32" s="635"/>
      <c r="DJ32" s="635"/>
      <c r="DK32" s="636"/>
      <c r="DL32" s="640">
        <v>62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44494</v>
      </c>
      <c r="S33" s="635"/>
      <c r="T33" s="635"/>
      <c r="U33" s="635"/>
      <c r="V33" s="635"/>
      <c r="W33" s="635"/>
      <c r="X33" s="635"/>
      <c r="Y33" s="636"/>
      <c r="Z33" s="672">
        <v>0.3</v>
      </c>
      <c r="AA33" s="672"/>
      <c r="AB33" s="672"/>
      <c r="AC33" s="672"/>
      <c r="AD33" s="673">
        <v>32</v>
      </c>
      <c r="AE33" s="673"/>
      <c r="AF33" s="673"/>
      <c r="AG33" s="673"/>
      <c r="AH33" s="673"/>
      <c r="AI33" s="673"/>
      <c r="AJ33" s="673"/>
      <c r="AK33" s="673"/>
      <c r="AL33" s="637">
        <v>0</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99.6</v>
      </c>
      <c r="BH33" s="619"/>
      <c r="BI33" s="619"/>
      <c r="BJ33" s="619"/>
      <c r="BK33" s="619"/>
      <c r="BL33" s="619"/>
      <c r="BM33" s="665">
        <v>98.9</v>
      </c>
      <c r="BN33" s="619"/>
      <c r="BO33" s="619"/>
      <c r="BP33" s="619"/>
      <c r="BQ33" s="682"/>
      <c r="BR33" s="695">
        <v>98.8</v>
      </c>
      <c r="BS33" s="619"/>
      <c r="BT33" s="619"/>
      <c r="BU33" s="619"/>
      <c r="BV33" s="619"/>
      <c r="BW33" s="619"/>
      <c r="BX33" s="665">
        <v>94.1</v>
      </c>
      <c r="BY33" s="619"/>
      <c r="BZ33" s="619"/>
      <c r="CA33" s="619"/>
      <c r="CB33" s="682"/>
      <c r="CD33" s="631" t="s">
        <v>307</v>
      </c>
      <c r="CE33" s="632"/>
      <c r="CF33" s="632"/>
      <c r="CG33" s="632"/>
      <c r="CH33" s="632"/>
      <c r="CI33" s="632"/>
      <c r="CJ33" s="632"/>
      <c r="CK33" s="632"/>
      <c r="CL33" s="632"/>
      <c r="CM33" s="632"/>
      <c r="CN33" s="632"/>
      <c r="CO33" s="632"/>
      <c r="CP33" s="632"/>
      <c r="CQ33" s="633"/>
      <c r="CR33" s="634">
        <v>9279672</v>
      </c>
      <c r="CS33" s="647"/>
      <c r="CT33" s="647"/>
      <c r="CU33" s="647"/>
      <c r="CV33" s="647"/>
      <c r="CW33" s="647"/>
      <c r="CX33" s="647"/>
      <c r="CY33" s="648"/>
      <c r="CZ33" s="637">
        <v>65.900000000000006</v>
      </c>
      <c r="DA33" s="649"/>
      <c r="DB33" s="649"/>
      <c r="DC33" s="650"/>
      <c r="DD33" s="640">
        <v>4572388</v>
      </c>
      <c r="DE33" s="647"/>
      <c r="DF33" s="647"/>
      <c r="DG33" s="647"/>
      <c r="DH33" s="647"/>
      <c r="DI33" s="647"/>
      <c r="DJ33" s="647"/>
      <c r="DK33" s="648"/>
      <c r="DL33" s="640">
        <v>3384361</v>
      </c>
      <c r="DM33" s="647"/>
      <c r="DN33" s="647"/>
      <c r="DO33" s="647"/>
      <c r="DP33" s="647"/>
      <c r="DQ33" s="647"/>
      <c r="DR33" s="647"/>
      <c r="DS33" s="647"/>
      <c r="DT33" s="647"/>
      <c r="DU33" s="647"/>
      <c r="DV33" s="648"/>
      <c r="DW33" s="637">
        <v>51.9</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2096806</v>
      </c>
      <c r="S34" s="635"/>
      <c r="T34" s="635"/>
      <c r="U34" s="635"/>
      <c r="V34" s="635"/>
      <c r="W34" s="635"/>
      <c r="X34" s="635"/>
      <c r="Y34" s="636"/>
      <c r="Z34" s="672">
        <v>14.5</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1758478</v>
      </c>
      <c r="CS34" s="635"/>
      <c r="CT34" s="635"/>
      <c r="CU34" s="635"/>
      <c r="CV34" s="635"/>
      <c r="CW34" s="635"/>
      <c r="CX34" s="635"/>
      <c r="CY34" s="636"/>
      <c r="CZ34" s="637">
        <v>12.5</v>
      </c>
      <c r="DA34" s="649"/>
      <c r="DB34" s="649"/>
      <c r="DC34" s="650"/>
      <c r="DD34" s="640">
        <v>883251</v>
      </c>
      <c r="DE34" s="635"/>
      <c r="DF34" s="635"/>
      <c r="DG34" s="635"/>
      <c r="DH34" s="635"/>
      <c r="DI34" s="635"/>
      <c r="DJ34" s="635"/>
      <c r="DK34" s="636"/>
      <c r="DL34" s="640">
        <v>827413</v>
      </c>
      <c r="DM34" s="635"/>
      <c r="DN34" s="635"/>
      <c r="DO34" s="635"/>
      <c r="DP34" s="635"/>
      <c r="DQ34" s="635"/>
      <c r="DR34" s="635"/>
      <c r="DS34" s="635"/>
      <c r="DT34" s="635"/>
      <c r="DU34" s="635"/>
      <c r="DV34" s="636"/>
      <c r="DW34" s="637">
        <v>12.7</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1181702</v>
      </c>
      <c r="S35" s="635"/>
      <c r="T35" s="635"/>
      <c r="U35" s="635"/>
      <c r="V35" s="635"/>
      <c r="W35" s="635"/>
      <c r="X35" s="635"/>
      <c r="Y35" s="636"/>
      <c r="Z35" s="672">
        <v>8.1999999999999993</v>
      </c>
      <c r="AA35" s="672"/>
      <c r="AB35" s="672"/>
      <c r="AC35" s="672"/>
      <c r="AD35" s="673" t="s">
        <v>121</v>
      </c>
      <c r="AE35" s="673"/>
      <c r="AF35" s="673"/>
      <c r="AG35" s="673"/>
      <c r="AH35" s="673"/>
      <c r="AI35" s="673"/>
      <c r="AJ35" s="673"/>
      <c r="AK35" s="673"/>
      <c r="AL35" s="637" t="s">
        <v>121</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943952</v>
      </c>
      <c r="CS35" s="647"/>
      <c r="CT35" s="647"/>
      <c r="CU35" s="647"/>
      <c r="CV35" s="647"/>
      <c r="CW35" s="647"/>
      <c r="CX35" s="647"/>
      <c r="CY35" s="648"/>
      <c r="CZ35" s="637">
        <v>6.7</v>
      </c>
      <c r="DA35" s="649"/>
      <c r="DB35" s="649"/>
      <c r="DC35" s="650"/>
      <c r="DD35" s="640">
        <v>792596</v>
      </c>
      <c r="DE35" s="647"/>
      <c r="DF35" s="647"/>
      <c r="DG35" s="647"/>
      <c r="DH35" s="647"/>
      <c r="DI35" s="647"/>
      <c r="DJ35" s="647"/>
      <c r="DK35" s="648"/>
      <c r="DL35" s="640">
        <v>521353</v>
      </c>
      <c r="DM35" s="647"/>
      <c r="DN35" s="647"/>
      <c r="DO35" s="647"/>
      <c r="DP35" s="647"/>
      <c r="DQ35" s="647"/>
      <c r="DR35" s="647"/>
      <c r="DS35" s="647"/>
      <c r="DT35" s="647"/>
      <c r="DU35" s="647"/>
      <c r="DV35" s="648"/>
      <c r="DW35" s="637">
        <v>8</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288636</v>
      </c>
      <c r="S36" s="635"/>
      <c r="T36" s="635"/>
      <c r="U36" s="635"/>
      <c r="V36" s="635"/>
      <c r="W36" s="635"/>
      <c r="X36" s="635"/>
      <c r="Y36" s="636"/>
      <c r="Z36" s="672">
        <v>2</v>
      </c>
      <c r="AA36" s="672"/>
      <c r="AB36" s="672"/>
      <c r="AC36" s="672"/>
      <c r="AD36" s="673" t="s">
        <v>121</v>
      </c>
      <c r="AE36" s="673"/>
      <c r="AF36" s="673"/>
      <c r="AG36" s="673"/>
      <c r="AH36" s="673"/>
      <c r="AI36" s="673"/>
      <c r="AJ36" s="673"/>
      <c r="AK36" s="673"/>
      <c r="AL36" s="637" t="s">
        <v>121</v>
      </c>
      <c r="AM36" s="638"/>
      <c r="AN36" s="638"/>
      <c r="AO36" s="674"/>
      <c r="AP36" s="218"/>
      <c r="AQ36" s="683" t="s">
        <v>315</v>
      </c>
      <c r="AR36" s="684"/>
      <c r="AS36" s="684"/>
      <c r="AT36" s="684"/>
      <c r="AU36" s="684"/>
      <c r="AV36" s="684"/>
      <c r="AW36" s="684"/>
      <c r="AX36" s="684"/>
      <c r="AY36" s="685"/>
      <c r="AZ36" s="689">
        <v>1582524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27744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3845008</v>
      </c>
      <c r="CS36" s="635"/>
      <c r="CT36" s="635"/>
      <c r="CU36" s="635"/>
      <c r="CV36" s="635"/>
      <c r="CW36" s="635"/>
      <c r="CX36" s="635"/>
      <c r="CY36" s="636"/>
      <c r="CZ36" s="637">
        <v>27.3</v>
      </c>
      <c r="DA36" s="649"/>
      <c r="DB36" s="649"/>
      <c r="DC36" s="650"/>
      <c r="DD36" s="640">
        <v>1422852</v>
      </c>
      <c r="DE36" s="635"/>
      <c r="DF36" s="635"/>
      <c r="DG36" s="635"/>
      <c r="DH36" s="635"/>
      <c r="DI36" s="635"/>
      <c r="DJ36" s="635"/>
      <c r="DK36" s="636"/>
      <c r="DL36" s="640">
        <v>1064758</v>
      </c>
      <c r="DM36" s="635"/>
      <c r="DN36" s="635"/>
      <c r="DO36" s="635"/>
      <c r="DP36" s="635"/>
      <c r="DQ36" s="635"/>
      <c r="DR36" s="635"/>
      <c r="DS36" s="635"/>
      <c r="DT36" s="635"/>
      <c r="DU36" s="635"/>
      <c r="DV36" s="636"/>
      <c r="DW36" s="637">
        <v>16.3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117690</v>
      </c>
      <c r="S37" s="635"/>
      <c r="T37" s="635"/>
      <c r="U37" s="635"/>
      <c r="V37" s="635"/>
      <c r="W37" s="635"/>
      <c r="X37" s="635"/>
      <c r="Y37" s="636"/>
      <c r="Z37" s="672">
        <v>0.8</v>
      </c>
      <c r="AA37" s="672"/>
      <c r="AB37" s="672"/>
      <c r="AC37" s="672"/>
      <c r="AD37" s="673">
        <v>10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433718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10135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502548</v>
      </c>
      <c r="CS37" s="647"/>
      <c r="CT37" s="647"/>
      <c r="CU37" s="647"/>
      <c r="CV37" s="647"/>
      <c r="CW37" s="647"/>
      <c r="CX37" s="647"/>
      <c r="CY37" s="648"/>
      <c r="CZ37" s="637">
        <v>3.6</v>
      </c>
      <c r="DA37" s="649"/>
      <c r="DB37" s="649"/>
      <c r="DC37" s="650"/>
      <c r="DD37" s="640">
        <v>502546</v>
      </c>
      <c r="DE37" s="647"/>
      <c r="DF37" s="647"/>
      <c r="DG37" s="647"/>
      <c r="DH37" s="647"/>
      <c r="DI37" s="647"/>
      <c r="DJ37" s="647"/>
      <c r="DK37" s="648"/>
      <c r="DL37" s="640">
        <v>501667</v>
      </c>
      <c r="DM37" s="647"/>
      <c r="DN37" s="647"/>
      <c r="DO37" s="647"/>
      <c r="DP37" s="647"/>
      <c r="DQ37" s="647"/>
      <c r="DR37" s="647"/>
      <c r="DS37" s="647"/>
      <c r="DT37" s="647"/>
      <c r="DU37" s="647"/>
      <c r="DV37" s="648"/>
      <c r="DW37" s="637">
        <v>7.7</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539759</v>
      </c>
      <c r="S38" s="635"/>
      <c r="T38" s="635"/>
      <c r="U38" s="635"/>
      <c r="V38" s="635"/>
      <c r="W38" s="635"/>
      <c r="X38" s="635"/>
      <c r="Y38" s="636"/>
      <c r="Z38" s="672">
        <v>3.7</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264568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2225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1317956</v>
      </c>
      <c r="CS38" s="635"/>
      <c r="CT38" s="635"/>
      <c r="CU38" s="635"/>
      <c r="CV38" s="635"/>
      <c r="CW38" s="635"/>
      <c r="CX38" s="635"/>
      <c r="CY38" s="636"/>
      <c r="CZ38" s="637">
        <v>9.4</v>
      </c>
      <c r="DA38" s="649"/>
      <c r="DB38" s="649"/>
      <c r="DC38" s="650"/>
      <c r="DD38" s="640">
        <v>1158895</v>
      </c>
      <c r="DE38" s="635"/>
      <c r="DF38" s="635"/>
      <c r="DG38" s="635"/>
      <c r="DH38" s="635"/>
      <c r="DI38" s="635"/>
      <c r="DJ38" s="635"/>
      <c r="DK38" s="636"/>
      <c r="DL38" s="640">
        <v>970837</v>
      </c>
      <c r="DM38" s="635"/>
      <c r="DN38" s="635"/>
      <c r="DO38" s="635"/>
      <c r="DP38" s="635"/>
      <c r="DQ38" s="635"/>
      <c r="DR38" s="635"/>
      <c r="DS38" s="635"/>
      <c r="DT38" s="635"/>
      <c r="DU38" s="635"/>
      <c r="DV38" s="636"/>
      <c r="DW38" s="637">
        <v>14.9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3486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1315568</v>
      </c>
      <c r="CS39" s="647"/>
      <c r="CT39" s="647"/>
      <c r="CU39" s="647"/>
      <c r="CV39" s="647"/>
      <c r="CW39" s="647"/>
      <c r="CX39" s="647"/>
      <c r="CY39" s="648"/>
      <c r="CZ39" s="637">
        <v>9.3000000000000007</v>
      </c>
      <c r="DA39" s="649"/>
      <c r="DB39" s="649"/>
      <c r="DC39" s="650"/>
      <c r="DD39" s="640">
        <v>314784</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35059</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98710</v>
      </c>
      <c r="CS40" s="635"/>
      <c r="CT40" s="635"/>
      <c r="CU40" s="635"/>
      <c r="CV40" s="635"/>
      <c r="CW40" s="635"/>
      <c r="CX40" s="635"/>
      <c r="CY40" s="636"/>
      <c r="CZ40" s="637">
        <v>0.7</v>
      </c>
      <c r="DA40" s="649"/>
      <c r="DB40" s="649"/>
      <c r="DC40" s="650"/>
      <c r="DD40" s="640">
        <v>10</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14464237</v>
      </c>
      <c r="S41" s="659"/>
      <c r="T41" s="659"/>
      <c r="U41" s="659"/>
      <c r="V41" s="659"/>
      <c r="W41" s="659"/>
      <c r="X41" s="659"/>
      <c r="Y41" s="662"/>
      <c r="Z41" s="663">
        <v>100</v>
      </c>
      <c r="AA41" s="663"/>
      <c r="AB41" s="663"/>
      <c r="AC41" s="663"/>
      <c r="AD41" s="664">
        <v>6481592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178637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705601</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383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1226675</v>
      </c>
      <c r="CS42" s="647"/>
      <c r="CT42" s="647"/>
      <c r="CU42" s="647"/>
      <c r="CV42" s="647"/>
      <c r="CW42" s="647"/>
      <c r="CX42" s="647"/>
      <c r="CY42" s="648"/>
      <c r="CZ42" s="637">
        <v>8.6999999999999993</v>
      </c>
      <c r="DA42" s="649"/>
      <c r="DB42" s="649"/>
      <c r="DC42" s="650"/>
      <c r="DD42" s="640">
        <v>148633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17205</v>
      </c>
      <c r="CS43" s="647"/>
      <c r="CT43" s="647"/>
      <c r="CU43" s="647"/>
      <c r="CV43" s="647"/>
      <c r="CW43" s="647"/>
      <c r="CX43" s="647"/>
      <c r="CY43" s="648"/>
      <c r="CZ43" s="637">
        <v>0.1</v>
      </c>
      <c r="DA43" s="649"/>
      <c r="DB43" s="649"/>
      <c r="DC43" s="650"/>
      <c r="DD43" s="640">
        <v>17205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1226675</v>
      </c>
      <c r="CS44" s="635"/>
      <c r="CT44" s="635"/>
      <c r="CU44" s="635"/>
      <c r="CV44" s="635"/>
      <c r="CW44" s="635"/>
      <c r="CX44" s="635"/>
      <c r="CY44" s="636"/>
      <c r="CZ44" s="637">
        <v>8.6999999999999993</v>
      </c>
      <c r="DA44" s="638"/>
      <c r="DB44" s="638"/>
      <c r="DC44" s="639"/>
      <c r="DD44" s="640">
        <v>148633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612140</v>
      </c>
      <c r="CS45" s="647"/>
      <c r="CT45" s="647"/>
      <c r="CU45" s="647"/>
      <c r="CV45" s="647"/>
      <c r="CW45" s="647"/>
      <c r="CX45" s="647"/>
      <c r="CY45" s="648"/>
      <c r="CZ45" s="637">
        <v>4.3</v>
      </c>
      <c r="DA45" s="649"/>
      <c r="DB45" s="649"/>
      <c r="DC45" s="650"/>
      <c r="DD45" s="640">
        <v>12989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579361</v>
      </c>
      <c r="CS46" s="635"/>
      <c r="CT46" s="635"/>
      <c r="CU46" s="635"/>
      <c r="CV46" s="635"/>
      <c r="CW46" s="635"/>
      <c r="CX46" s="635"/>
      <c r="CY46" s="636"/>
      <c r="CZ46" s="637">
        <v>4.0999999999999996</v>
      </c>
      <c r="DA46" s="638"/>
      <c r="DB46" s="638"/>
      <c r="DC46" s="639"/>
      <c r="DD46" s="640">
        <v>129370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14079852</v>
      </c>
      <c r="CS49" s="619"/>
      <c r="CT49" s="619"/>
      <c r="CU49" s="619"/>
      <c r="CV49" s="619"/>
      <c r="CW49" s="619"/>
      <c r="CX49" s="619"/>
      <c r="CY49" s="620"/>
      <c r="CZ49" s="621">
        <v>100</v>
      </c>
      <c r="DA49" s="622"/>
      <c r="DB49" s="622"/>
      <c r="DC49" s="623"/>
      <c r="DD49" s="624">
        <v>7434075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gkopSbXmEgu5Z6oiFf31nPhMOKBOwX1GBGTiM0NnkWRnGZGuTQ7YBvix/prOC2taBLP1TrrrxTJU0u/q4utpQ==" saltValue="TjMPc1vvcWYPmaKKBJbD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14464</v>
      </c>
      <c r="R7" s="1116"/>
      <c r="S7" s="1116"/>
      <c r="T7" s="1116"/>
      <c r="U7" s="1116"/>
      <c r="V7" s="1116">
        <v>14080</v>
      </c>
      <c r="W7" s="1116"/>
      <c r="X7" s="1116"/>
      <c r="Y7" s="1116"/>
      <c r="Z7" s="1116"/>
      <c r="AA7" s="1116">
        <v>384</v>
      </c>
      <c r="AB7" s="1116"/>
      <c r="AC7" s="1116"/>
      <c r="AD7" s="1116"/>
      <c r="AE7" s="1117"/>
      <c r="AF7" s="1118">
        <v>361</v>
      </c>
      <c r="AG7" s="1119"/>
      <c r="AH7" s="1119"/>
      <c r="AI7" s="1119"/>
      <c r="AJ7" s="1120"/>
      <c r="AK7" s="1121">
        <v>1182</v>
      </c>
      <c r="AL7" s="1122"/>
      <c r="AM7" s="1122"/>
      <c r="AN7" s="1122"/>
      <c r="AO7" s="1122"/>
      <c r="AP7" s="1122">
        <v>11277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556</v>
      </c>
      <c r="BT7" s="1113"/>
      <c r="BU7" s="1113"/>
      <c r="BV7" s="1113"/>
      <c r="BW7" s="1113"/>
      <c r="BX7" s="1113"/>
      <c r="BY7" s="1113"/>
      <c r="BZ7" s="1113"/>
      <c r="CA7" s="1113"/>
      <c r="CB7" s="1113"/>
      <c r="CC7" s="1113"/>
      <c r="CD7" s="1113"/>
      <c r="CE7" s="1113"/>
      <c r="CF7" s="1113"/>
      <c r="CG7" s="1125"/>
      <c r="CH7" s="1109">
        <v>-4</v>
      </c>
      <c r="CI7" s="1110"/>
      <c r="CJ7" s="1110"/>
      <c r="CK7" s="1110"/>
      <c r="CL7" s="1111"/>
      <c r="CM7" s="1109">
        <v>114</v>
      </c>
      <c r="CN7" s="1110"/>
      <c r="CO7" s="1110"/>
      <c r="CP7" s="1110"/>
      <c r="CQ7" s="1111"/>
      <c r="CR7" s="1109">
        <v>40</v>
      </c>
      <c r="CS7" s="1110"/>
      <c r="CT7" s="1110"/>
      <c r="CU7" s="1110"/>
      <c r="CV7" s="1111"/>
      <c r="CW7" s="1109" t="s">
        <v>552</v>
      </c>
      <c r="CX7" s="1110"/>
      <c r="CY7" s="1110"/>
      <c r="CZ7" s="1110"/>
      <c r="DA7" s="1111"/>
      <c r="DB7" s="1109" t="s">
        <v>552</v>
      </c>
      <c r="DC7" s="1110"/>
      <c r="DD7" s="1110"/>
      <c r="DE7" s="1110"/>
      <c r="DF7" s="1111"/>
      <c r="DG7" s="1109" t="s">
        <v>552</v>
      </c>
      <c r="DH7" s="1110"/>
      <c r="DI7" s="1110"/>
      <c r="DJ7" s="1110"/>
      <c r="DK7" s="1111"/>
      <c r="DL7" s="1109" t="s">
        <v>552</v>
      </c>
      <c r="DM7" s="1110"/>
      <c r="DN7" s="1110"/>
      <c r="DO7" s="1110"/>
      <c r="DP7" s="1111"/>
      <c r="DQ7" s="1109" t="s">
        <v>552</v>
      </c>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14464</v>
      </c>
      <c r="R23" s="1074"/>
      <c r="S23" s="1074"/>
      <c r="T23" s="1074"/>
      <c r="U23" s="1074"/>
      <c r="V23" s="1074">
        <v>14080</v>
      </c>
      <c r="W23" s="1074"/>
      <c r="X23" s="1074"/>
      <c r="Y23" s="1074"/>
      <c r="Z23" s="1074"/>
      <c r="AA23" s="1074">
        <v>384</v>
      </c>
      <c r="AB23" s="1074"/>
      <c r="AC23" s="1074"/>
      <c r="AD23" s="1074"/>
      <c r="AE23" s="1081"/>
      <c r="AF23" s="1082">
        <v>361</v>
      </c>
      <c r="AG23" s="1074"/>
      <c r="AH23" s="1074"/>
      <c r="AI23" s="1074"/>
      <c r="AJ23" s="1083"/>
      <c r="AK23" s="1084"/>
      <c r="AL23" s="1085"/>
      <c r="AM23" s="1085"/>
      <c r="AN23" s="1085"/>
      <c r="AO23" s="1085"/>
      <c r="AP23" s="1074">
        <v>11277</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1971</v>
      </c>
      <c r="R28" s="1064"/>
      <c r="S28" s="1064"/>
      <c r="T28" s="1064"/>
      <c r="U28" s="1064"/>
      <c r="V28" s="1064">
        <v>1943</v>
      </c>
      <c r="W28" s="1064"/>
      <c r="X28" s="1064"/>
      <c r="Y28" s="1064"/>
      <c r="Z28" s="1064"/>
      <c r="AA28" s="1064">
        <v>28</v>
      </c>
      <c r="AB28" s="1064"/>
      <c r="AC28" s="1064"/>
      <c r="AD28" s="1064"/>
      <c r="AE28" s="1065"/>
      <c r="AF28" s="1066">
        <v>28</v>
      </c>
      <c r="AG28" s="1064"/>
      <c r="AH28" s="1064"/>
      <c r="AI28" s="1064"/>
      <c r="AJ28" s="1067"/>
      <c r="AK28" s="1055">
        <v>150</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1805</v>
      </c>
      <c r="R29" s="1052"/>
      <c r="S29" s="1052"/>
      <c r="T29" s="1052"/>
      <c r="U29" s="1052"/>
      <c r="V29" s="1052">
        <v>1669</v>
      </c>
      <c r="W29" s="1052"/>
      <c r="X29" s="1052"/>
      <c r="Y29" s="1052"/>
      <c r="Z29" s="1052"/>
      <c r="AA29" s="1052">
        <v>136</v>
      </c>
      <c r="AB29" s="1052"/>
      <c r="AC29" s="1052"/>
      <c r="AD29" s="1052"/>
      <c r="AE29" s="1053"/>
      <c r="AF29" s="1048">
        <v>136</v>
      </c>
      <c r="AG29" s="1049"/>
      <c r="AH29" s="1049"/>
      <c r="AI29" s="1049"/>
      <c r="AJ29" s="1050"/>
      <c r="AK29" s="993">
        <v>282</v>
      </c>
      <c r="AL29" s="984"/>
      <c r="AM29" s="984"/>
      <c r="AN29" s="984"/>
      <c r="AO29" s="984"/>
      <c r="AP29" s="984" t="s">
        <v>552</v>
      </c>
      <c r="AQ29" s="984"/>
      <c r="AR29" s="984"/>
      <c r="AS29" s="984"/>
      <c r="AT29" s="984"/>
      <c r="AU29" s="984" t="s">
        <v>552</v>
      </c>
      <c r="AV29" s="984"/>
      <c r="AW29" s="984"/>
      <c r="AX29" s="984"/>
      <c r="AY29" s="984"/>
      <c r="AZ29" s="1054" t="s">
        <v>552</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277</v>
      </c>
      <c r="R30" s="1052"/>
      <c r="S30" s="1052"/>
      <c r="T30" s="1052"/>
      <c r="U30" s="1052"/>
      <c r="V30" s="1052">
        <v>272</v>
      </c>
      <c r="W30" s="1052"/>
      <c r="X30" s="1052"/>
      <c r="Y30" s="1052"/>
      <c r="Z30" s="1052"/>
      <c r="AA30" s="1052">
        <v>5</v>
      </c>
      <c r="AB30" s="1052"/>
      <c r="AC30" s="1052"/>
      <c r="AD30" s="1052"/>
      <c r="AE30" s="1053"/>
      <c r="AF30" s="1048">
        <v>5</v>
      </c>
      <c r="AG30" s="1049"/>
      <c r="AH30" s="1049"/>
      <c r="AI30" s="1049"/>
      <c r="AJ30" s="1050"/>
      <c r="AK30" s="993">
        <v>83</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58</v>
      </c>
      <c r="R31" s="1052"/>
      <c r="S31" s="1052"/>
      <c r="T31" s="1052"/>
      <c r="U31" s="1052"/>
      <c r="V31" s="1052">
        <v>96</v>
      </c>
      <c r="W31" s="1052"/>
      <c r="X31" s="1052"/>
      <c r="Y31" s="1052"/>
      <c r="Z31" s="1052"/>
      <c r="AA31" s="1052">
        <v>-38</v>
      </c>
      <c r="AB31" s="1052"/>
      <c r="AC31" s="1052"/>
      <c r="AD31" s="1052"/>
      <c r="AE31" s="1053"/>
      <c r="AF31" s="1048">
        <v>-38</v>
      </c>
      <c r="AG31" s="1049"/>
      <c r="AH31" s="1049"/>
      <c r="AI31" s="1049"/>
      <c r="AJ31" s="1050"/>
      <c r="AK31" s="993">
        <v>0</v>
      </c>
      <c r="AL31" s="984"/>
      <c r="AM31" s="984"/>
      <c r="AN31" s="984"/>
      <c r="AO31" s="984"/>
      <c r="AP31" s="984" t="s">
        <v>552</v>
      </c>
      <c r="AQ31" s="984"/>
      <c r="AR31" s="984"/>
      <c r="AS31" s="984"/>
      <c r="AT31" s="984"/>
      <c r="AU31" s="984" t="s">
        <v>552</v>
      </c>
      <c r="AV31" s="984"/>
      <c r="AW31" s="984"/>
      <c r="AX31" s="984"/>
      <c r="AY31" s="984"/>
      <c r="AZ31" s="1054" t="s">
        <v>552</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392</v>
      </c>
      <c r="C32" s="1044"/>
      <c r="D32" s="1044"/>
      <c r="E32" s="1044"/>
      <c r="F32" s="1044"/>
      <c r="G32" s="1044"/>
      <c r="H32" s="1044"/>
      <c r="I32" s="1044"/>
      <c r="J32" s="1044"/>
      <c r="K32" s="1044"/>
      <c r="L32" s="1044"/>
      <c r="M32" s="1044"/>
      <c r="N32" s="1044"/>
      <c r="O32" s="1044"/>
      <c r="P32" s="1045"/>
      <c r="Q32" s="1051">
        <v>627</v>
      </c>
      <c r="R32" s="1052"/>
      <c r="S32" s="1052"/>
      <c r="T32" s="1052"/>
      <c r="U32" s="1052"/>
      <c r="V32" s="1052">
        <v>594</v>
      </c>
      <c r="W32" s="1052"/>
      <c r="X32" s="1052"/>
      <c r="Y32" s="1052"/>
      <c r="Z32" s="1052"/>
      <c r="AA32" s="1052">
        <v>33</v>
      </c>
      <c r="AB32" s="1052"/>
      <c r="AC32" s="1052"/>
      <c r="AD32" s="1052"/>
      <c r="AE32" s="1053"/>
      <c r="AF32" s="1048">
        <v>467</v>
      </c>
      <c r="AG32" s="1049"/>
      <c r="AH32" s="1049"/>
      <c r="AI32" s="1049"/>
      <c r="AJ32" s="1050"/>
      <c r="AK32" s="993">
        <v>165</v>
      </c>
      <c r="AL32" s="984"/>
      <c r="AM32" s="984"/>
      <c r="AN32" s="984"/>
      <c r="AO32" s="984"/>
      <c r="AP32" s="984">
        <v>1617</v>
      </c>
      <c r="AQ32" s="984"/>
      <c r="AR32" s="984"/>
      <c r="AS32" s="984"/>
      <c r="AT32" s="984"/>
      <c r="AU32" s="984" t="s">
        <v>552</v>
      </c>
      <c r="AV32" s="984"/>
      <c r="AW32" s="984"/>
      <c r="AX32" s="984"/>
      <c r="AY32" s="984"/>
      <c r="AZ32" s="1054" t="s">
        <v>552</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394</v>
      </c>
      <c r="C33" s="1044"/>
      <c r="D33" s="1044"/>
      <c r="E33" s="1044"/>
      <c r="F33" s="1044"/>
      <c r="G33" s="1044"/>
      <c r="H33" s="1044"/>
      <c r="I33" s="1044"/>
      <c r="J33" s="1044"/>
      <c r="K33" s="1044"/>
      <c r="L33" s="1044"/>
      <c r="M33" s="1044"/>
      <c r="N33" s="1044"/>
      <c r="O33" s="1044"/>
      <c r="P33" s="1045"/>
      <c r="Q33" s="1051">
        <v>927</v>
      </c>
      <c r="R33" s="1052"/>
      <c r="S33" s="1052"/>
      <c r="T33" s="1052"/>
      <c r="U33" s="1052"/>
      <c r="V33" s="1052">
        <v>834</v>
      </c>
      <c r="W33" s="1052"/>
      <c r="X33" s="1052"/>
      <c r="Y33" s="1052"/>
      <c r="Z33" s="1052"/>
      <c r="AA33" s="1052">
        <v>93</v>
      </c>
      <c r="AB33" s="1052"/>
      <c r="AC33" s="1052"/>
      <c r="AD33" s="1052"/>
      <c r="AE33" s="1053"/>
      <c r="AF33" s="1048">
        <v>93</v>
      </c>
      <c r="AG33" s="1049"/>
      <c r="AH33" s="1049"/>
      <c r="AI33" s="1049"/>
      <c r="AJ33" s="1050"/>
      <c r="AK33" s="993">
        <v>434</v>
      </c>
      <c r="AL33" s="984"/>
      <c r="AM33" s="984"/>
      <c r="AN33" s="984"/>
      <c r="AO33" s="984"/>
      <c r="AP33" s="984">
        <v>5731</v>
      </c>
      <c r="AQ33" s="984"/>
      <c r="AR33" s="984"/>
      <c r="AS33" s="984"/>
      <c r="AT33" s="984"/>
      <c r="AU33" s="984">
        <v>4184</v>
      </c>
      <c r="AV33" s="984"/>
      <c r="AW33" s="984"/>
      <c r="AX33" s="984"/>
      <c r="AY33" s="984"/>
      <c r="AZ33" s="1054" t="s">
        <v>552</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thickBo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hidden="1"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hidden="1"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hidden="1"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hidden="1"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hidden="1"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hidden="1"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hidden="1"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hidden="1"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hidden="1"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hidden="1"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hidden="1"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hidden="1"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hidden="1"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hidden="1"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hidden="1"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hidden="1"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hidden="1"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hidden="1"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hidden="1"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hidden="1"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hidden="1"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690</v>
      </c>
      <c r="AG63" s="972"/>
      <c r="AH63" s="972"/>
      <c r="AI63" s="972"/>
      <c r="AJ63" s="1035"/>
      <c r="AK63" s="1036"/>
      <c r="AL63" s="976"/>
      <c r="AM63" s="976"/>
      <c r="AN63" s="976"/>
      <c r="AO63" s="976"/>
      <c r="AP63" s="972">
        <v>7348</v>
      </c>
      <c r="AQ63" s="972"/>
      <c r="AR63" s="972"/>
      <c r="AS63" s="972"/>
      <c r="AT63" s="972"/>
      <c r="AU63" s="972">
        <v>4184</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399</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400</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553</v>
      </c>
      <c r="C68" s="999"/>
      <c r="D68" s="999"/>
      <c r="E68" s="999"/>
      <c r="F68" s="999"/>
      <c r="G68" s="999"/>
      <c r="H68" s="999"/>
      <c r="I68" s="999"/>
      <c r="J68" s="999"/>
      <c r="K68" s="999"/>
      <c r="L68" s="999"/>
      <c r="M68" s="999"/>
      <c r="N68" s="999"/>
      <c r="O68" s="999"/>
      <c r="P68" s="1000"/>
      <c r="Q68" s="1001">
        <v>32</v>
      </c>
      <c r="R68" s="995"/>
      <c r="S68" s="995"/>
      <c r="T68" s="995"/>
      <c r="U68" s="995"/>
      <c r="V68" s="995">
        <v>29</v>
      </c>
      <c r="W68" s="995"/>
      <c r="X68" s="995"/>
      <c r="Y68" s="995"/>
      <c r="Z68" s="995"/>
      <c r="AA68" s="995" t="s">
        <v>552</v>
      </c>
      <c r="AB68" s="995"/>
      <c r="AC68" s="995"/>
      <c r="AD68" s="995"/>
      <c r="AE68" s="995"/>
      <c r="AF68" s="995">
        <v>3</v>
      </c>
      <c r="AG68" s="995"/>
      <c r="AH68" s="995"/>
      <c r="AI68" s="995"/>
      <c r="AJ68" s="995"/>
      <c r="AK68" s="995" t="s">
        <v>552</v>
      </c>
      <c r="AL68" s="995"/>
      <c r="AM68" s="995"/>
      <c r="AN68" s="995"/>
      <c r="AO68" s="995"/>
      <c r="AP68" s="995" t="s">
        <v>552</v>
      </c>
      <c r="AQ68" s="995"/>
      <c r="AR68" s="995"/>
      <c r="AS68" s="995"/>
      <c r="AT68" s="995"/>
      <c r="AU68" s="995" t="s">
        <v>552</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554</v>
      </c>
      <c r="C69" s="988"/>
      <c r="D69" s="988"/>
      <c r="E69" s="988"/>
      <c r="F69" s="988"/>
      <c r="G69" s="988"/>
      <c r="H69" s="988"/>
      <c r="I69" s="988"/>
      <c r="J69" s="988"/>
      <c r="K69" s="988"/>
      <c r="L69" s="988"/>
      <c r="M69" s="988"/>
      <c r="N69" s="988"/>
      <c r="O69" s="988"/>
      <c r="P69" s="989"/>
      <c r="Q69" s="990">
        <v>2230</v>
      </c>
      <c r="R69" s="984"/>
      <c r="S69" s="984"/>
      <c r="T69" s="984"/>
      <c r="U69" s="984"/>
      <c r="V69" s="984">
        <v>2163</v>
      </c>
      <c r="W69" s="984"/>
      <c r="X69" s="984"/>
      <c r="Y69" s="984"/>
      <c r="Z69" s="984"/>
      <c r="AA69" s="984">
        <v>67</v>
      </c>
      <c r="AB69" s="984"/>
      <c r="AC69" s="984"/>
      <c r="AD69" s="984"/>
      <c r="AE69" s="984"/>
      <c r="AF69" s="984">
        <v>67</v>
      </c>
      <c r="AG69" s="984"/>
      <c r="AH69" s="984"/>
      <c r="AI69" s="984"/>
      <c r="AJ69" s="984"/>
      <c r="AK69" s="984" t="s">
        <v>552</v>
      </c>
      <c r="AL69" s="984"/>
      <c r="AM69" s="984"/>
      <c r="AN69" s="984"/>
      <c r="AO69" s="984"/>
      <c r="AP69" s="984">
        <v>313</v>
      </c>
      <c r="AQ69" s="984"/>
      <c r="AR69" s="984"/>
      <c r="AS69" s="984"/>
      <c r="AT69" s="984"/>
      <c r="AU69" s="984">
        <v>192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555</v>
      </c>
      <c r="C70" s="988"/>
      <c r="D70" s="988"/>
      <c r="E70" s="988"/>
      <c r="F70" s="988"/>
      <c r="G70" s="988"/>
      <c r="H70" s="988"/>
      <c r="I70" s="988"/>
      <c r="J70" s="988"/>
      <c r="K70" s="988"/>
      <c r="L70" s="988"/>
      <c r="M70" s="988"/>
      <c r="N70" s="988"/>
      <c r="O70" s="988"/>
      <c r="P70" s="989"/>
      <c r="Q70" s="990">
        <v>1978</v>
      </c>
      <c r="R70" s="984"/>
      <c r="S70" s="984"/>
      <c r="T70" s="984"/>
      <c r="U70" s="984"/>
      <c r="V70" s="984">
        <v>912</v>
      </c>
      <c r="W70" s="984"/>
      <c r="X70" s="984"/>
      <c r="Y70" s="984"/>
      <c r="Z70" s="984"/>
      <c r="AA70" s="984">
        <v>1066</v>
      </c>
      <c r="AB70" s="984"/>
      <c r="AC70" s="984"/>
      <c r="AD70" s="984"/>
      <c r="AE70" s="984"/>
      <c r="AF70" s="984">
        <v>1897</v>
      </c>
      <c r="AG70" s="984"/>
      <c r="AH70" s="984"/>
      <c r="AI70" s="984"/>
      <c r="AJ70" s="984"/>
      <c r="AK70" s="984">
        <v>1897</v>
      </c>
      <c r="AL70" s="984"/>
      <c r="AM70" s="984"/>
      <c r="AN70" s="984"/>
      <c r="AO70" s="984"/>
      <c r="AP70" s="984">
        <v>16235</v>
      </c>
      <c r="AQ70" s="984"/>
      <c r="AR70" s="984"/>
      <c r="AS70" s="984"/>
      <c r="AT70" s="984"/>
      <c r="AU70" s="984" t="s">
        <v>552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1967</v>
      </c>
      <c r="AG88" s="972"/>
      <c r="AH88" s="972"/>
      <c r="AI88" s="972"/>
      <c r="AJ88" s="972"/>
      <c r="AK88" s="976"/>
      <c r="AL88" s="976"/>
      <c r="AM88" s="976"/>
      <c r="AN88" s="976"/>
      <c r="AO88" s="976"/>
      <c r="AP88" s="972">
        <v>16548</v>
      </c>
      <c r="AQ88" s="972"/>
      <c r="AR88" s="972"/>
      <c r="AS88" s="972"/>
      <c r="AT88" s="972"/>
      <c r="AU88" s="972">
        <v>192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40</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15">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1017876</v>
      </c>
      <c r="AB110" s="902"/>
      <c r="AC110" s="902"/>
      <c r="AD110" s="902"/>
      <c r="AE110" s="903"/>
      <c r="AF110" s="904">
        <v>981915</v>
      </c>
      <c r="AG110" s="902"/>
      <c r="AH110" s="902"/>
      <c r="AI110" s="902"/>
      <c r="AJ110" s="903"/>
      <c r="AK110" s="904">
        <v>826652</v>
      </c>
      <c r="AL110" s="902"/>
      <c r="AM110" s="902"/>
      <c r="AN110" s="902"/>
      <c r="AO110" s="903"/>
      <c r="AP110" s="905">
        <v>14.9</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11677728</v>
      </c>
      <c r="BR110" s="855"/>
      <c r="BS110" s="855"/>
      <c r="BT110" s="855"/>
      <c r="BU110" s="855"/>
      <c r="BV110" s="855">
        <v>11515038</v>
      </c>
      <c r="BW110" s="855"/>
      <c r="BX110" s="855"/>
      <c r="BY110" s="855"/>
      <c r="BZ110" s="855"/>
      <c r="CA110" s="855">
        <v>11276992</v>
      </c>
      <c r="CB110" s="855"/>
      <c r="CC110" s="855"/>
      <c r="CD110" s="855"/>
      <c r="CE110" s="855"/>
      <c r="CF110" s="879">
        <v>203.1</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v>245255</v>
      </c>
      <c r="BR111" s="830"/>
      <c r="BS111" s="830"/>
      <c r="BT111" s="830"/>
      <c r="BU111" s="830"/>
      <c r="BV111" s="830">
        <v>389803</v>
      </c>
      <c r="BW111" s="830"/>
      <c r="BX111" s="830"/>
      <c r="BY111" s="830"/>
      <c r="BZ111" s="830"/>
      <c r="CA111" s="830">
        <v>283881</v>
      </c>
      <c r="CB111" s="830"/>
      <c r="CC111" s="830"/>
      <c r="CD111" s="830"/>
      <c r="CE111" s="830"/>
      <c r="CF111" s="888">
        <v>5.0999999999999996</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4686346</v>
      </c>
      <c r="BR112" s="830"/>
      <c r="BS112" s="830"/>
      <c r="BT112" s="830"/>
      <c r="BU112" s="830"/>
      <c r="BV112" s="830">
        <v>4449617</v>
      </c>
      <c r="BW112" s="830"/>
      <c r="BX112" s="830"/>
      <c r="BY112" s="830"/>
      <c r="BZ112" s="830"/>
      <c r="CA112" s="830">
        <v>4184298</v>
      </c>
      <c r="CB112" s="830"/>
      <c r="CC112" s="830"/>
      <c r="CD112" s="830"/>
      <c r="CE112" s="830"/>
      <c r="CF112" s="888">
        <v>75.400000000000006</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408571</v>
      </c>
      <c r="AB113" s="932"/>
      <c r="AC113" s="932"/>
      <c r="AD113" s="932"/>
      <c r="AE113" s="933"/>
      <c r="AF113" s="934">
        <v>412887</v>
      </c>
      <c r="AG113" s="932"/>
      <c r="AH113" s="932"/>
      <c r="AI113" s="932"/>
      <c r="AJ113" s="933"/>
      <c r="AK113" s="934">
        <v>375386</v>
      </c>
      <c r="AL113" s="932"/>
      <c r="AM113" s="932"/>
      <c r="AN113" s="932"/>
      <c r="AO113" s="933"/>
      <c r="AP113" s="935">
        <v>6.8</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257382</v>
      </c>
      <c r="BR113" s="830"/>
      <c r="BS113" s="830"/>
      <c r="BT113" s="830"/>
      <c r="BU113" s="830"/>
      <c r="BV113" s="830">
        <v>218730</v>
      </c>
      <c r="BW113" s="830"/>
      <c r="BX113" s="830"/>
      <c r="BY113" s="830"/>
      <c r="BZ113" s="830"/>
      <c r="CA113" s="830">
        <v>192019</v>
      </c>
      <c r="CB113" s="830"/>
      <c r="CC113" s="830"/>
      <c r="CD113" s="830"/>
      <c r="CE113" s="830"/>
      <c r="CF113" s="888">
        <v>3.5</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47275</v>
      </c>
      <c r="AB114" s="793"/>
      <c r="AC114" s="793"/>
      <c r="AD114" s="793"/>
      <c r="AE114" s="794"/>
      <c r="AF114" s="795">
        <v>49890</v>
      </c>
      <c r="AG114" s="793"/>
      <c r="AH114" s="793"/>
      <c r="AI114" s="793"/>
      <c r="AJ114" s="794"/>
      <c r="AK114" s="795">
        <v>51297</v>
      </c>
      <c r="AL114" s="793"/>
      <c r="AM114" s="793"/>
      <c r="AN114" s="793"/>
      <c r="AO114" s="794"/>
      <c r="AP114" s="837">
        <v>0.9</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1312453</v>
      </c>
      <c r="BR114" s="830"/>
      <c r="BS114" s="830"/>
      <c r="BT114" s="830"/>
      <c r="BU114" s="830"/>
      <c r="BV114" s="830">
        <v>1197745</v>
      </c>
      <c r="BW114" s="830"/>
      <c r="BX114" s="830"/>
      <c r="BY114" s="830"/>
      <c r="BZ114" s="830"/>
      <c r="CA114" s="830">
        <v>1204748</v>
      </c>
      <c r="CB114" s="830"/>
      <c r="CC114" s="830"/>
      <c r="CD114" s="830"/>
      <c r="CE114" s="830"/>
      <c r="CF114" s="888">
        <v>21.7</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811</v>
      </c>
      <c r="AB115" s="932"/>
      <c r="AC115" s="932"/>
      <c r="AD115" s="932"/>
      <c r="AE115" s="933"/>
      <c r="AF115" s="934">
        <v>605</v>
      </c>
      <c r="AG115" s="932"/>
      <c r="AH115" s="932"/>
      <c r="AI115" s="932"/>
      <c r="AJ115" s="933"/>
      <c r="AK115" s="934">
        <v>480</v>
      </c>
      <c r="AL115" s="932"/>
      <c r="AM115" s="932"/>
      <c r="AN115" s="932"/>
      <c r="AO115" s="933"/>
      <c r="AP115" s="935">
        <v>0</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1438</v>
      </c>
      <c r="AB116" s="793"/>
      <c r="AC116" s="793"/>
      <c r="AD116" s="793"/>
      <c r="AE116" s="794"/>
      <c r="AF116" s="795">
        <v>56</v>
      </c>
      <c r="AG116" s="793"/>
      <c r="AH116" s="793"/>
      <c r="AI116" s="793"/>
      <c r="AJ116" s="794"/>
      <c r="AK116" s="795">
        <v>62</v>
      </c>
      <c r="AL116" s="793"/>
      <c r="AM116" s="793"/>
      <c r="AN116" s="793"/>
      <c r="AO116" s="794"/>
      <c r="AP116" s="837">
        <v>0</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1475971</v>
      </c>
      <c r="AB117" s="916"/>
      <c r="AC117" s="916"/>
      <c r="AD117" s="916"/>
      <c r="AE117" s="917"/>
      <c r="AF117" s="918">
        <v>1445353</v>
      </c>
      <c r="AG117" s="916"/>
      <c r="AH117" s="916"/>
      <c r="AI117" s="916"/>
      <c r="AJ117" s="917"/>
      <c r="AK117" s="918">
        <v>1253877</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442</v>
      </c>
      <c r="BP119" s="891"/>
      <c r="BQ119" s="892">
        <v>18179164</v>
      </c>
      <c r="BR119" s="858"/>
      <c r="BS119" s="858"/>
      <c r="BT119" s="858"/>
      <c r="BU119" s="858"/>
      <c r="BV119" s="858">
        <v>17770933</v>
      </c>
      <c r="BW119" s="858"/>
      <c r="BX119" s="858"/>
      <c r="BY119" s="858"/>
      <c r="BZ119" s="858"/>
      <c r="CA119" s="858">
        <v>17141938</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245255</v>
      </c>
      <c r="DH119" s="777"/>
      <c r="DI119" s="777"/>
      <c r="DJ119" s="777"/>
      <c r="DK119" s="778"/>
      <c r="DL119" s="779">
        <v>389803</v>
      </c>
      <c r="DM119" s="777"/>
      <c r="DN119" s="777"/>
      <c r="DO119" s="777"/>
      <c r="DP119" s="778"/>
      <c r="DQ119" s="779">
        <v>283881</v>
      </c>
      <c r="DR119" s="777"/>
      <c r="DS119" s="777"/>
      <c r="DT119" s="777"/>
      <c r="DU119" s="778"/>
      <c r="DV119" s="861">
        <v>5.0999999999999996</v>
      </c>
      <c r="DW119" s="862"/>
      <c r="DX119" s="862"/>
      <c r="DY119" s="862"/>
      <c r="DZ119" s="863"/>
    </row>
    <row r="120" spans="1:130" s="224" customFormat="1" ht="26.25" customHeight="1" x14ac:dyDescent="0.15">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5563820</v>
      </c>
      <c r="BR120" s="855"/>
      <c r="BS120" s="855"/>
      <c r="BT120" s="855"/>
      <c r="BU120" s="855"/>
      <c r="BV120" s="855">
        <v>6203117</v>
      </c>
      <c r="BW120" s="855"/>
      <c r="BX120" s="855"/>
      <c r="BY120" s="855"/>
      <c r="BZ120" s="855"/>
      <c r="CA120" s="855">
        <v>6369049</v>
      </c>
      <c r="CB120" s="855"/>
      <c r="CC120" s="855"/>
      <c r="CD120" s="855"/>
      <c r="CE120" s="855"/>
      <c r="CF120" s="879">
        <v>114.7</v>
      </c>
      <c r="CG120" s="880"/>
      <c r="CH120" s="880"/>
      <c r="CI120" s="880"/>
      <c r="CJ120" s="880"/>
      <c r="CK120" s="881" t="s">
        <v>446</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4686346</v>
      </c>
      <c r="DH120" s="855"/>
      <c r="DI120" s="855"/>
      <c r="DJ120" s="855"/>
      <c r="DK120" s="855"/>
      <c r="DL120" s="855">
        <v>4449617</v>
      </c>
      <c r="DM120" s="855"/>
      <c r="DN120" s="855"/>
      <c r="DO120" s="855"/>
      <c r="DP120" s="855"/>
      <c r="DQ120" s="855">
        <v>4184298</v>
      </c>
      <c r="DR120" s="855"/>
      <c r="DS120" s="855"/>
      <c r="DT120" s="855"/>
      <c r="DU120" s="855"/>
      <c r="DV120" s="856">
        <v>75.400000000000006</v>
      </c>
      <c r="DW120" s="856"/>
      <c r="DX120" s="856"/>
      <c r="DY120" s="856"/>
      <c r="DZ120" s="857"/>
    </row>
    <row r="121" spans="1:130" s="224" customFormat="1" ht="26.25" customHeight="1" x14ac:dyDescent="0.15">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798828</v>
      </c>
      <c r="BR121" s="830"/>
      <c r="BS121" s="830"/>
      <c r="BT121" s="830"/>
      <c r="BU121" s="830"/>
      <c r="BV121" s="830">
        <v>787006</v>
      </c>
      <c r="BW121" s="830"/>
      <c r="BX121" s="830"/>
      <c r="BY121" s="830"/>
      <c r="BZ121" s="830"/>
      <c r="CA121" s="830">
        <v>806108</v>
      </c>
      <c r="CB121" s="830"/>
      <c r="CC121" s="830"/>
      <c r="CD121" s="830"/>
      <c r="CE121" s="830"/>
      <c r="CF121" s="888">
        <v>14.5</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15">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9228529</v>
      </c>
      <c r="BR122" s="858"/>
      <c r="BS122" s="858"/>
      <c r="BT122" s="858"/>
      <c r="BU122" s="858"/>
      <c r="BV122" s="858">
        <v>8756096</v>
      </c>
      <c r="BW122" s="858"/>
      <c r="BX122" s="858"/>
      <c r="BY122" s="858"/>
      <c r="BZ122" s="858"/>
      <c r="CA122" s="858">
        <v>8376296</v>
      </c>
      <c r="CB122" s="858"/>
      <c r="CC122" s="858"/>
      <c r="CD122" s="858"/>
      <c r="CE122" s="858"/>
      <c r="CF122" s="859">
        <v>150.9</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450</v>
      </c>
      <c r="BP123" s="891"/>
      <c r="BQ123" s="845">
        <v>15591177</v>
      </c>
      <c r="BR123" s="846"/>
      <c r="BS123" s="846"/>
      <c r="BT123" s="846"/>
      <c r="BU123" s="846"/>
      <c r="BV123" s="846">
        <v>15746219</v>
      </c>
      <c r="BW123" s="846"/>
      <c r="BX123" s="846"/>
      <c r="BY123" s="846"/>
      <c r="BZ123" s="846"/>
      <c r="CA123" s="846">
        <v>15551453</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46.9</v>
      </c>
      <c r="BR124" s="844"/>
      <c r="BS124" s="844"/>
      <c r="BT124" s="844"/>
      <c r="BU124" s="844"/>
      <c r="BV124" s="844">
        <v>37.4</v>
      </c>
      <c r="BW124" s="844"/>
      <c r="BX124" s="844"/>
      <c r="BY124" s="844"/>
      <c r="BZ124" s="844"/>
      <c r="CA124" s="844">
        <v>28.6</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811</v>
      </c>
      <c r="AB127" s="793"/>
      <c r="AC127" s="793"/>
      <c r="AD127" s="793"/>
      <c r="AE127" s="794"/>
      <c r="AF127" s="795">
        <v>605</v>
      </c>
      <c r="AG127" s="793"/>
      <c r="AH127" s="793"/>
      <c r="AI127" s="793"/>
      <c r="AJ127" s="794"/>
      <c r="AK127" s="795">
        <v>480</v>
      </c>
      <c r="AL127" s="793"/>
      <c r="AM127" s="793"/>
      <c r="AN127" s="793"/>
      <c r="AO127" s="794"/>
      <c r="AP127" s="837">
        <v>0</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89074</v>
      </c>
      <c r="AB128" s="814"/>
      <c r="AC128" s="814"/>
      <c r="AD128" s="814"/>
      <c r="AE128" s="815"/>
      <c r="AF128" s="816">
        <v>65492</v>
      </c>
      <c r="AG128" s="814"/>
      <c r="AH128" s="814"/>
      <c r="AI128" s="814"/>
      <c r="AJ128" s="815"/>
      <c r="AK128" s="816">
        <v>47205</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121</v>
      </c>
      <c r="BG128" s="800"/>
      <c r="BH128" s="800"/>
      <c r="BI128" s="800"/>
      <c r="BJ128" s="800"/>
      <c r="BK128" s="800"/>
      <c r="BL128" s="823"/>
      <c r="BM128" s="799">
        <v>14.31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6340320</v>
      </c>
      <c r="AB129" s="793"/>
      <c r="AC129" s="793"/>
      <c r="AD129" s="793"/>
      <c r="AE129" s="794"/>
      <c r="AF129" s="795">
        <v>6201822</v>
      </c>
      <c r="AG129" s="793"/>
      <c r="AH129" s="793"/>
      <c r="AI129" s="793"/>
      <c r="AJ129" s="794"/>
      <c r="AK129" s="795">
        <v>6313107</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121</v>
      </c>
      <c r="BG129" s="784"/>
      <c r="BH129" s="784"/>
      <c r="BI129" s="784"/>
      <c r="BJ129" s="784"/>
      <c r="BK129" s="784"/>
      <c r="BL129" s="785"/>
      <c r="BM129" s="783">
        <v>19.309999999999999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832411</v>
      </c>
      <c r="AB130" s="793"/>
      <c r="AC130" s="793"/>
      <c r="AD130" s="793"/>
      <c r="AE130" s="794"/>
      <c r="AF130" s="795">
        <v>797905</v>
      </c>
      <c r="AG130" s="793"/>
      <c r="AH130" s="793"/>
      <c r="AI130" s="793"/>
      <c r="AJ130" s="794"/>
      <c r="AK130" s="795">
        <v>761942</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5507909</v>
      </c>
      <c r="AB131" s="777"/>
      <c r="AC131" s="777"/>
      <c r="AD131" s="777"/>
      <c r="AE131" s="778"/>
      <c r="AF131" s="779">
        <v>5403917</v>
      </c>
      <c r="AG131" s="777"/>
      <c r="AH131" s="777"/>
      <c r="AI131" s="777"/>
      <c r="AJ131" s="778"/>
      <c r="AK131" s="779">
        <v>5551165</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v>28.6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10.067087170000001</v>
      </c>
      <c r="AB132" s="758"/>
      <c r="AC132" s="758"/>
      <c r="AD132" s="758"/>
      <c r="AE132" s="759"/>
      <c r="AF132" s="760">
        <v>10.769151340000001</v>
      </c>
      <c r="AG132" s="758"/>
      <c r="AH132" s="758"/>
      <c r="AI132" s="758"/>
      <c r="AJ132" s="759"/>
      <c r="AK132" s="760">
        <v>8.0114714659999997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9.6999999999999993</v>
      </c>
      <c r="AB133" s="737"/>
      <c r="AC133" s="737"/>
      <c r="AD133" s="737"/>
      <c r="AE133" s="738"/>
      <c r="AF133" s="736">
        <v>10</v>
      </c>
      <c r="AG133" s="737"/>
      <c r="AH133" s="737"/>
      <c r="AI133" s="737"/>
      <c r="AJ133" s="738"/>
      <c r="AK133" s="736">
        <v>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6fI203aj01MAa9Q9ixT6OuT9RJDVoroFWaD+yOvAVRHV+cFlCCE7ZkWPwY1JnDFwo5ChEH1O5iTMbivJfBDWg==" saltValue="A9Bo47NnMq3gUDiT0udT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wcY8imYGsx5WI6ZTdEGC+NQgiGOa379qDyMRRWiAn6D1m9qwzhRIujXcSqj9+94RemGSzu5eWAoknszLj2xjw==" saltValue="jhewdq0W6t1anyoTpbp8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kzg67s6lsj510anAXpdOYh7mwSH6BeUaA+ROoqhr+Uj/xi4iiiFFMTdLwHx7O9/81FppjgPZEDaAF3j25dKMQ==" saltValue="W7lqMP34mTtb3ukhGd3p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31" t="s">
        <v>479</v>
      </c>
      <c r="AP7" s="265"/>
      <c r="AQ7" s="266" t="s">
        <v>480</v>
      </c>
      <c r="AR7" s="267"/>
    </row>
    <row r="8" spans="1:46" x14ac:dyDescent="0.15">
      <c r="A8" s="259"/>
      <c r="AK8" s="268"/>
      <c r="AL8" s="269"/>
      <c r="AM8" s="269"/>
      <c r="AN8" s="270"/>
      <c r="AO8" s="1132"/>
      <c r="AP8" s="271" t="s">
        <v>481</v>
      </c>
      <c r="AQ8" s="272" t="s">
        <v>482</v>
      </c>
      <c r="AR8" s="273" t="s">
        <v>483</v>
      </c>
    </row>
    <row r="9" spans="1:46" x14ac:dyDescent="0.15">
      <c r="A9" s="259"/>
      <c r="AK9" s="1143" t="s">
        <v>484</v>
      </c>
      <c r="AL9" s="1144"/>
      <c r="AM9" s="1144"/>
      <c r="AN9" s="1145"/>
      <c r="AO9" s="274">
        <v>1579186</v>
      </c>
      <c r="AP9" s="274">
        <v>103309</v>
      </c>
      <c r="AQ9" s="275">
        <v>93942</v>
      </c>
      <c r="AR9" s="276">
        <v>10</v>
      </c>
    </row>
    <row r="10" spans="1:46" ht="13.5" customHeight="1" x14ac:dyDescent="0.15">
      <c r="A10" s="259"/>
      <c r="AK10" s="1143" t="s">
        <v>485</v>
      </c>
      <c r="AL10" s="1144"/>
      <c r="AM10" s="1144"/>
      <c r="AN10" s="1145"/>
      <c r="AO10" s="277">
        <v>394538</v>
      </c>
      <c r="AP10" s="277">
        <v>25810</v>
      </c>
      <c r="AQ10" s="278">
        <v>12590</v>
      </c>
      <c r="AR10" s="279">
        <v>105</v>
      </c>
    </row>
    <row r="11" spans="1:46" ht="13.5" customHeight="1" x14ac:dyDescent="0.15">
      <c r="A11" s="259"/>
      <c r="AK11" s="1143" t="s">
        <v>486</v>
      </c>
      <c r="AL11" s="1144"/>
      <c r="AM11" s="1144"/>
      <c r="AN11" s="1145"/>
      <c r="AO11" s="277" t="s">
        <v>487</v>
      </c>
      <c r="AP11" s="277" t="s">
        <v>487</v>
      </c>
      <c r="AQ11" s="278">
        <v>461</v>
      </c>
      <c r="AR11" s="279" t="s">
        <v>487</v>
      </c>
    </row>
    <row r="12" spans="1:46" ht="13.5" customHeight="1" x14ac:dyDescent="0.15">
      <c r="A12" s="259"/>
      <c r="AK12" s="1143" t="s">
        <v>488</v>
      </c>
      <c r="AL12" s="1144"/>
      <c r="AM12" s="1144"/>
      <c r="AN12" s="1145"/>
      <c r="AO12" s="277" t="s">
        <v>487</v>
      </c>
      <c r="AP12" s="277" t="s">
        <v>487</v>
      </c>
      <c r="AQ12" s="278">
        <v>24</v>
      </c>
      <c r="AR12" s="279" t="s">
        <v>487</v>
      </c>
    </row>
    <row r="13" spans="1:46" ht="13.5" customHeight="1" x14ac:dyDescent="0.15">
      <c r="A13" s="259"/>
      <c r="AK13" s="1143" t="s">
        <v>489</v>
      </c>
      <c r="AL13" s="1144"/>
      <c r="AM13" s="1144"/>
      <c r="AN13" s="1145"/>
      <c r="AO13" s="277">
        <v>231280</v>
      </c>
      <c r="AP13" s="277">
        <v>15130</v>
      </c>
      <c r="AQ13" s="278">
        <v>3962</v>
      </c>
      <c r="AR13" s="279">
        <v>281.89999999999998</v>
      </c>
    </row>
    <row r="14" spans="1:46" ht="13.5" customHeight="1" x14ac:dyDescent="0.15">
      <c r="A14" s="259"/>
      <c r="AK14" s="1143" t="s">
        <v>490</v>
      </c>
      <c r="AL14" s="1144"/>
      <c r="AM14" s="1144"/>
      <c r="AN14" s="1145"/>
      <c r="AO14" s="277">
        <v>17205</v>
      </c>
      <c r="AP14" s="277">
        <v>1126</v>
      </c>
      <c r="AQ14" s="278">
        <v>1657</v>
      </c>
      <c r="AR14" s="279">
        <v>-32</v>
      </c>
    </row>
    <row r="15" spans="1:46" ht="13.5" customHeight="1" x14ac:dyDescent="0.15">
      <c r="A15" s="259"/>
      <c r="AK15" s="1146" t="s">
        <v>491</v>
      </c>
      <c r="AL15" s="1147"/>
      <c r="AM15" s="1147"/>
      <c r="AN15" s="1148"/>
      <c r="AO15" s="277">
        <v>-67958</v>
      </c>
      <c r="AP15" s="277">
        <v>-4446</v>
      </c>
      <c r="AQ15" s="278">
        <v>-5526</v>
      </c>
      <c r="AR15" s="279">
        <v>-19.5</v>
      </c>
    </row>
    <row r="16" spans="1:46" x14ac:dyDescent="0.15">
      <c r="A16" s="259"/>
      <c r="AK16" s="1146" t="s">
        <v>177</v>
      </c>
      <c r="AL16" s="1147"/>
      <c r="AM16" s="1147"/>
      <c r="AN16" s="1148"/>
      <c r="AO16" s="277">
        <v>2154251</v>
      </c>
      <c r="AP16" s="277">
        <v>140930</v>
      </c>
      <c r="AQ16" s="278">
        <v>107111</v>
      </c>
      <c r="AR16" s="279">
        <v>31.6</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49" t="s">
        <v>496</v>
      </c>
      <c r="AL21" s="1150"/>
      <c r="AM21" s="1150"/>
      <c r="AN21" s="1151"/>
      <c r="AO21" s="289">
        <v>11.19</v>
      </c>
      <c r="AP21" s="290">
        <v>9.3000000000000007</v>
      </c>
      <c r="AQ21" s="291">
        <v>1.89</v>
      </c>
      <c r="AS21" s="292"/>
      <c r="AT21" s="288"/>
    </row>
    <row r="22" spans="1:46" s="260" customFormat="1" x14ac:dyDescent="0.15">
      <c r="A22" s="288"/>
      <c r="AK22" s="1149" t="s">
        <v>497</v>
      </c>
      <c r="AL22" s="1150"/>
      <c r="AM22" s="1150"/>
      <c r="AN22" s="1151"/>
      <c r="AO22" s="293">
        <v>97.5</v>
      </c>
      <c r="AP22" s="294">
        <v>96.8</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31" t="s">
        <v>479</v>
      </c>
      <c r="AP30" s="265"/>
      <c r="AQ30" s="266" t="s">
        <v>480</v>
      </c>
      <c r="AR30" s="267"/>
    </row>
    <row r="31" spans="1:46" x14ac:dyDescent="0.15">
      <c r="A31" s="259"/>
      <c r="AK31" s="268"/>
      <c r="AL31" s="269"/>
      <c r="AM31" s="269"/>
      <c r="AN31" s="270"/>
      <c r="AO31" s="1132"/>
      <c r="AP31" s="271" t="s">
        <v>481</v>
      </c>
      <c r="AQ31" s="272" t="s">
        <v>482</v>
      </c>
      <c r="AR31" s="273" t="s">
        <v>483</v>
      </c>
    </row>
    <row r="32" spans="1:46" ht="27" customHeight="1" x14ac:dyDescent="0.15">
      <c r="A32" s="259"/>
      <c r="AK32" s="1133" t="s">
        <v>501</v>
      </c>
      <c r="AL32" s="1134"/>
      <c r="AM32" s="1134"/>
      <c r="AN32" s="1135"/>
      <c r="AO32" s="303">
        <v>826652</v>
      </c>
      <c r="AP32" s="303">
        <v>54079</v>
      </c>
      <c r="AQ32" s="304">
        <v>49869</v>
      </c>
      <c r="AR32" s="305">
        <v>8.4</v>
      </c>
    </row>
    <row r="33" spans="1:46" ht="13.5" customHeight="1" x14ac:dyDescent="0.15">
      <c r="A33" s="259"/>
      <c r="AK33" s="1133" t="s">
        <v>502</v>
      </c>
      <c r="AL33" s="1134"/>
      <c r="AM33" s="1134"/>
      <c r="AN33" s="1135"/>
      <c r="AO33" s="303" t="s">
        <v>487</v>
      </c>
      <c r="AP33" s="303" t="s">
        <v>487</v>
      </c>
      <c r="AQ33" s="304" t="s">
        <v>487</v>
      </c>
      <c r="AR33" s="305" t="s">
        <v>487</v>
      </c>
    </row>
    <row r="34" spans="1:46" ht="27" customHeight="1" x14ac:dyDescent="0.15">
      <c r="A34" s="259"/>
      <c r="AK34" s="1133" t="s">
        <v>503</v>
      </c>
      <c r="AL34" s="1134"/>
      <c r="AM34" s="1134"/>
      <c r="AN34" s="1135"/>
      <c r="AO34" s="303" t="s">
        <v>487</v>
      </c>
      <c r="AP34" s="303" t="s">
        <v>487</v>
      </c>
      <c r="AQ34" s="304" t="s">
        <v>487</v>
      </c>
      <c r="AR34" s="305" t="s">
        <v>487</v>
      </c>
    </row>
    <row r="35" spans="1:46" ht="27" customHeight="1" x14ac:dyDescent="0.15">
      <c r="A35" s="259"/>
      <c r="AK35" s="1133" t="s">
        <v>504</v>
      </c>
      <c r="AL35" s="1134"/>
      <c r="AM35" s="1134"/>
      <c r="AN35" s="1135"/>
      <c r="AO35" s="303">
        <v>375386</v>
      </c>
      <c r="AP35" s="303">
        <v>24558</v>
      </c>
      <c r="AQ35" s="304">
        <v>14647</v>
      </c>
      <c r="AR35" s="305">
        <v>67.7</v>
      </c>
    </row>
    <row r="36" spans="1:46" ht="27" customHeight="1" x14ac:dyDescent="0.15">
      <c r="A36" s="259"/>
      <c r="AK36" s="1133" t="s">
        <v>505</v>
      </c>
      <c r="AL36" s="1134"/>
      <c r="AM36" s="1134"/>
      <c r="AN36" s="1135"/>
      <c r="AO36" s="303">
        <v>51297</v>
      </c>
      <c r="AP36" s="303">
        <v>3356</v>
      </c>
      <c r="AQ36" s="304">
        <v>2417</v>
      </c>
      <c r="AR36" s="305">
        <v>38.799999999999997</v>
      </c>
    </row>
    <row r="37" spans="1:46" ht="13.5" customHeight="1" x14ac:dyDescent="0.15">
      <c r="A37" s="259"/>
      <c r="AK37" s="1133" t="s">
        <v>506</v>
      </c>
      <c r="AL37" s="1134"/>
      <c r="AM37" s="1134"/>
      <c r="AN37" s="1135"/>
      <c r="AO37" s="303">
        <v>480</v>
      </c>
      <c r="AP37" s="303">
        <v>31</v>
      </c>
      <c r="AQ37" s="304">
        <v>490</v>
      </c>
      <c r="AR37" s="305">
        <v>-93.7</v>
      </c>
    </row>
    <row r="38" spans="1:46" ht="27" customHeight="1" x14ac:dyDescent="0.15">
      <c r="A38" s="259"/>
      <c r="AK38" s="1136" t="s">
        <v>507</v>
      </c>
      <c r="AL38" s="1137"/>
      <c r="AM38" s="1137"/>
      <c r="AN38" s="1138"/>
      <c r="AO38" s="306">
        <v>62</v>
      </c>
      <c r="AP38" s="306">
        <v>4</v>
      </c>
      <c r="AQ38" s="307">
        <v>2</v>
      </c>
      <c r="AR38" s="295">
        <v>100</v>
      </c>
      <c r="AS38" s="302"/>
    </row>
    <row r="39" spans="1:46" x14ac:dyDescent="0.15">
      <c r="A39" s="259"/>
      <c r="AK39" s="1136" t="s">
        <v>508</v>
      </c>
      <c r="AL39" s="1137"/>
      <c r="AM39" s="1137"/>
      <c r="AN39" s="1138"/>
      <c r="AO39" s="303">
        <v>-47205</v>
      </c>
      <c r="AP39" s="303">
        <v>-3088</v>
      </c>
      <c r="AQ39" s="304">
        <v>-2755</v>
      </c>
      <c r="AR39" s="305">
        <v>12.1</v>
      </c>
      <c r="AS39" s="302"/>
    </row>
    <row r="40" spans="1:46" ht="27" customHeight="1" x14ac:dyDescent="0.15">
      <c r="A40" s="259"/>
      <c r="AK40" s="1133" t="s">
        <v>509</v>
      </c>
      <c r="AL40" s="1134"/>
      <c r="AM40" s="1134"/>
      <c r="AN40" s="1135"/>
      <c r="AO40" s="303">
        <v>-761942</v>
      </c>
      <c r="AP40" s="303">
        <v>-49846</v>
      </c>
      <c r="AQ40" s="304">
        <v>-44075</v>
      </c>
      <c r="AR40" s="305">
        <v>13.1</v>
      </c>
      <c r="AS40" s="302"/>
    </row>
    <row r="41" spans="1:46" x14ac:dyDescent="0.15">
      <c r="A41" s="259"/>
      <c r="AK41" s="1139" t="s">
        <v>287</v>
      </c>
      <c r="AL41" s="1140"/>
      <c r="AM41" s="1140"/>
      <c r="AN41" s="1141"/>
      <c r="AO41" s="303">
        <v>444730</v>
      </c>
      <c r="AP41" s="303">
        <v>29094</v>
      </c>
      <c r="AQ41" s="304">
        <v>20595</v>
      </c>
      <c r="AR41" s="305">
        <v>41.3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26" t="s">
        <v>479</v>
      </c>
      <c r="AN49" s="1128" t="s">
        <v>512</v>
      </c>
      <c r="AO49" s="1129"/>
      <c r="AP49" s="1129"/>
      <c r="AQ49" s="1129"/>
      <c r="AR49" s="1130"/>
    </row>
    <row r="50" spans="1:44" x14ac:dyDescent="0.15">
      <c r="A50" s="259"/>
      <c r="AK50" s="317"/>
      <c r="AL50" s="318"/>
      <c r="AM50" s="1127"/>
      <c r="AN50" s="319" t="s">
        <v>513</v>
      </c>
      <c r="AO50" s="320" t="s">
        <v>514</v>
      </c>
      <c r="AP50" s="321" t="s">
        <v>515</v>
      </c>
      <c r="AQ50" s="322" t="s">
        <v>516</v>
      </c>
      <c r="AR50" s="323" t="s">
        <v>517</v>
      </c>
    </row>
    <row r="51" spans="1:44" x14ac:dyDescent="0.15">
      <c r="A51" s="259"/>
      <c r="AK51" s="315" t="s">
        <v>518</v>
      </c>
      <c r="AL51" s="316"/>
      <c r="AM51" s="324">
        <v>787453</v>
      </c>
      <c r="AN51" s="325">
        <v>49713</v>
      </c>
      <c r="AO51" s="326">
        <v>32.200000000000003</v>
      </c>
      <c r="AP51" s="327">
        <v>87464</v>
      </c>
      <c r="AQ51" s="328">
        <v>19</v>
      </c>
      <c r="AR51" s="329">
        <v>13.2</v>
      </c>
    </row>
    <row r="52" spans="1:44" x14ac:dyDescent="0.15">
      <c r="A52" s="259"/>
      <c r="AK52" s="330"/>
      <c r="AL52" s="331" t="s">
        <v>519</v>
      </c>
      <c r="AM52" s="332">
        <v>607309</v>
      </c>
      <c r="AN52" s="333">
        <v>38340</v>
      </c>
      <c r="AO52" s="334">
        <v>84.5</v>
      </c>
      <c r="AP52" s="335">
        <v>47479</v>
      </c>
      <c r="AQ52" s="336">
        <v>10.199999999999999</v>
      </c>
      <c r="AR52" s="337">
        <v>74.3</v>
      </c>
    </row>
    <row r="53" spans="1:44" x14ac:dyDescent="0.15">
      <c r="A53" s="259"/>
      <c r="AK53" s="315" t="s">
        <v>520</v>
      </c>
      <c r="AL53" s="316"/>
      <c r="AM53" s="324">
        <v>2086156</v>
      </c>
      <c r="AN53" s="325">
        <v>133574</v>
      </c>
      <c r="AO53" s="326">
        <v>168.7</v>
      </c>
      <c r="AP53" s="327">
        <v>96248</v>
      </c>
      <c r="AQ53" s="328">
        <v>10</v>
      </c>
      <c r="AR53" s="329">
        <v>158.69999999999999</v>
      </c>
    </row>
    <row r="54" spans="1:44" x14ac:dyDescent="0.15">
      <c r="A54" s="259"/>
      <c r="AK54" s="330"/>
      <c r="AL54" s="331" t="s">
        <v>519</v>
      </c>
      <c r="AM54" s="332">
        <v>777357</v>
      </c>
      <c r="AN54" s="333">
        <v>49773</v>
      </c>
      <c r="AO54" s="334">
        <v>29.8</v>
      </c>
      <c r="AP54" s="335">
        <v>55768</v>
      </c>
      <c r="AQ54" s="336">
        <v>17.5</v>
      </c>
      <c r="AR54" s="337">
        <v>12.3</v>
      </c>
    </row>
    <row r="55" spans="1:44" x14ac:dyDescent="0.15">
      <c r="A55" s="259"/>
      <c r="AK55" s="315" t="s">
        <v>521</v>
      </c>
      <c r="AL55" s="316"/>
      <c r="AM55" s="324">
        <v>5154486</v>
      </c>
      <c r="AN55" s="325">
        <v>333732</v>
      </c>
      <c r="AO55" s="326">
        <v>149.80000000000001</v>
      </c>
      <c r="AP55" s="327">
        <v>76413</v>
      </c>
      <c r="AQ55" s="328">
        <v>-20.6</v>
      </c>
      <c r="AR55" s="329">
        <v>170.4</v>
      </c>
    </row>
    <row r="56" spans="1:44" x14ac:dyDescent="0.15">
      <c r="A56" s="259"/>
      <c r="AK56" s="330"/>
      <c r="AL56" s="331" t="s">
        <v>519</v>
      </c>
      <c r="AM56" s="332">
        <v>167073</v>
      </c>
      <c r="AN56" s="333">
        <v>10817</v>
      </c>
      <c r="AO56" s="334">
        <v>-78.3</v>
      </c>
      <c r="AP56" s="335">
        <v>39658</v>
      </c>
      <c r="AQ56" s="336">
        <v>-28.9</v>
      </c>
      <c r="AR56" s="337">
        <v>-49.4</v>
      </c>
    </row>
    <row r="57" spans="1:44" x14ac:dyDescent="0.15">
      <c r="A57" s="259"/>
      <c r="AK57" s="315" t="s">
        <v>522</v>
      </c>
      <c r="AL57" s="316"/>
      <c r="AM57" s="324">
        <v>1829942</v>
      </c>
      <c r="AN57" s="325">
        <v>119378</v>
      </c>
      <c r="AO57" s="326">
        <v>-64.2</v>
      </c>
      <c r="AP57" s="327">
        <v>66481</v>
      </c>
      <c r="AQ57" s="328">
        <v>-13</v>
      </c>
      <c r="AR57" s="329">
        <v>-51.2</v>
      </c>
    </row>
    <row r="58" spans="1:44" x14ac:dyDescent="0.15">
      <c r="A58" s="259"/>
      <c r="AK58" s="330"/>
      <c r="AL58" s="331" t="s">
        <v>519</v>
      </c>
      <c r="AM58" s="332">
        <v>662669</v>
      </c>
      <c r="AN58" s="333">
        <v>43230</v>
      </c>
      <c r="AO58" s="334">
        <v>299.60000000000002</v>
      </c>
      <c r="AP58" s="335">
        <v>36120</v>
      </c>
      <c r="AQ58" s="336">
        <v>-8.9</v>
      </c>
      <c r="AR58" s="337">
        <v>308.5</v>
      </c>
    </row>
    <row r="59" spans="1:44" x14ac:dyDescent="0.15">
      <c r="A59" s="259"/>
      <c r="AK59" s="315" t="s">
        <v>523</v>
      </c>
      <c r="AL59" s="316"/>
      <c r="AM59" s="324">
        <v>1226675</v>
      </c>
      <c r="AN59" s="325">
        <v>80248</v>
      </c>
      <c r="AO59" s="326">
        <v>-32.799999999999997</v>
      </c>
      <c r="AP59" s="327">
        <v>67825</v>
      </c>
      <c r="AQ59" s="328">
        <v>2</v>
      </c>
      <c r="AR59" s="329">
        <v>-34.799999999999997</v>
      </c>
    </row>
    <row r="60" spans="1:44" x14ac:dyDescent="0.15">
      <c r="A60" s="259"/>
      <c r="AK60" s="330"/>
      <c r="AL60" s="331" t="s">
        <v>519</v>
      </c>
      <c r="AM60" s="332">
        <v>579361</v>
      </c>
      <c r="AN60" s="333">
        <v>37901</v>
      </c>
      <c r="AO60" s="334">
        <v>-12.3</v>
      </c>
      <c r="AP60" s="335">
        <v>39417</v>
      </c>
      <c r="AQ60" s="336">
        <v>9.1</v>
      </c>
      <c r="AR60" s="337">
        <v>-21.4</v>
      </c>
    </row>
    <row r="61" spans="1:44" x14ac:dyDescent="0.15">
      <c r="A61" s="259"/>
      <c r="AK61" s="315" t="s">
        <v>524</v>
      </c>
      <c r="AL61" s="338"/>
      <c r="AM61" s="324">
        <v>2216942</v>
      </c>
      <c r="AN61" s="325">
        <v>143329</v>
      </c>
      <c r="AO61" s="326">
        <v>50.7</v>
      </c>
      <c r="AP61" s="327">
        <v>78886</v>
      </c>
      <c r="AQ61" s="339">
        <v>-0.5</v>
      </c>
      <c r="AR61" s="329">
        <v>51.2</v>
      </c>
    </row>
    <row r="62" spans="1:44" x14ac:dyDescent="0.15">
      <c r="A62" s="259"/>
      <c r="AK62" s="330"/>
      <c r="AL62" s="331" t="s">
        <v>519</v>
      </c>
      <c r="AM62" s="332">
        <v>558754</v>
      </c>
      <c r="AN62" s="333">
        <v>36012</v>
      </c>
      <c r="AO62" s="334">
        <v>64.7</v>
      </c>
      <c r="AP62" s="335">
        <v>43688</v>
      </c>
      <c r="AQ62" s="336">
        <v>-0.2</v>
      </c>
      <c r="AR62" s="337">
        <v>64.900000000000006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yiK8A64JYnStFnRJCNyxu58u1+V+IKTGomGmWZxoeIlSJt9PA5c5wkKnTkkHx17Iwd836Pw/IIojMBimqBjaQ==" saltValue="20hluGIOOLqudkUWbrA8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ZyraRRbipjBRd9V00FzPJLPI5TgMc22eWQwNk//f+vyYW6U4ZzknTQJI5bRG7g4P63ubce0YmbiWGhlNZLKC6Q==" saltValue="MstgR59R6j2tJ2RW5Yx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FURAXMZw4nNesBjQW+wml9LGAoZq9q3PwfgzS3SAl92svqW7m/DPhjm5CdPRCnVHby60klNZ786QXonQ/OG91w==" saltValue="SCvkHW1dKsM/UXvAvxpG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13.69</v>
      </c>
      <c r="G47" s="12">
        <v>10.61</v>
      </c>
      <c r="H47" s="12">
        <v>13.42</v>
      </c>
      <c r="I47" s="12">
        <v>13.72</v>
      </c>
      <c r="J47" s="13">
        <v>13.95</v>
      </c>
    </row>
    <row r="48" spans="2:10" ht="57.75" customHeight="1" x14ac:dyDescent="0.15">
      <c r="B48" s="14"/>
      <c r="C48" s="1154" t="s">
        <v>4</v>
      </c>
      <c r="D48" s="1154"/>
      <c r="E48" s="1155"/>
      <c r="F48" s="15">
        <v>3.8</v>
      </c>
      <c r="G48" s="16">
        <v>4.28</v>
      </c>
      <c r="H48" s="16">
        <v>6.48</v>
      </c>
      <c r="I48" s="16">
        <v>4.62</v>
      </c>
      <c r="J48" s="17">
        <v>5.72</v>
      </c>
    </row>
    <row r="49" spans="2:10" ht="57.75" customHeight="1" thickBot="1" x14ac:dyDescent="0.2">
      <c r="B49" s="18"/>
      <c r="C49" s="1156" t="s">
        <v>5</v>
      </c>
      <c r="D49" s="1156"/>
      <c r="E49" s="1157"/>
      <c r="F49" s="19">
        <v>1.1100000000000001</v>
      </c>
      <c r="G49" s="20" t="s">
        <v>531</v>
      </c>
      <c r="H49" s="20">
        <v>5.5</v>
      </c>
      <c r="I49" s="20" t="s">
        <v>532</v>
      </c>
      <c r="J49" s="21">
        <v>1.66</v>
      </c>
    </row>
    <row r="50" spans="2:10" x14ac:dyDescent="0.15"/>
  </sheetData>
  <sheetProtection algorithmName="SHA-512" hashValue="+q9If3gvNyUc/1hodzoDxuJ3hDSMKdAJdrSWKiTDVLLdv3EYe33CwEPRQHHof+stkUQKnipdDyEZ/6egL0EYvQ==" saltValue="871QDjpx4ccWRd1W5Uq9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春日井 兆治</cp:lastModifiedBy>
  <cp:lastPrinted>2025-03-13T07:51:48Z</cp:lastPrinted>
  <dcterms:created xsi:type="dcterms:W3CDTF">2025-02-19T00:02:00Z</dcterms:created>
  <dcterms:modified xsi:type="dcterms:W3CDTF">2025-10-03T04:02:07Z</dcterms:modified>
  <cp:category/>
</cp:coreProperties>
</file>