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trsc-svpf107\redirect\k.ochi\Downloads\"/>
    </mc:Choice>
  </mc:AlternateContent>
  <xr:revisionPtr revIDLastSave="0" documentId="13_ncr:1_{B33215BE-E974-44F9-B96D-EAAEFF3CB831}" xr6:coauthVersionLast="47" xr6:coauthVersionMax="47" xr10:uidLastSave="{00000000-0000-0000-0000-000000000000}"/>
  <bookViews>
    <workbookView xWindow="-120" yWindow="-120" windowWidth="29040" windowHeight="15720" activeTab="2" xr2:uid="{00000000-000D-0000-FFFF-FFFF00000000}"/>
  </bookViews>
  <sheets>
    <sheet name="入力シート" sheetId="1" r:id="rId1"/>
    <sheet name="届出書(4条)" sheetId="2" r:id="rId2"/>
    <sheet name="申出書(5条)" sheetId="3" r:id="rId3"/>
    <sheet name="委任状" sheetId="4" r:id="rId4"/>
    <sheet name="共有者名簿" sheetId="5" r:id="rId5"/>
    <sheet name="土地に関する事項(別紙)" sheetId="6" r:id="rId6"/>
    <sheet name="建築物その他の工作物に関する事項(別紙)" sheetId="7" r:id="rId7"/>
  </sheets>
  <definedNames>
    <definedName name="_xlnm.Print_Area" localSheetId="3">委任状!$A$1:$AI$54</definedName>
    <definedName name="_xlnm.Print_Area" localSheetId="4">共有者名簿!$A$1:$AM$60</definedName>
    <definedName name="_xlnm.Print_Area" localSheetId="6">'建築物その他の工作物に関する事項(別紙)'!$A$1:$AM$60</definedName>
    <definedName name="_xlnm.Print_Area" localSheetId="2">'申出書(5条)'!$A$1:$AM$60</definedName>
    <definedName name="_xlnm.Print_Area" localSheetId="5">'土地に関する事項(別紙)'!$A$1:$AM$60</definedName>
    <definedName name="_xlnm.Print_Area" localSheetId="1">'届出書(4条)'!$A$1:$AM$60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9" i="7" l="1"/>
  <c r="A58" i="7"/>
  <c r="A59" i="6"/>
  <c r="A58" i="6"/>
  <c r="A56" i="6"/>
  <c r="A55" i="6"/>
  <c r="B29" i="4"/>
  <c r="S22" i="4"/>
  <c r="S20" i="4"/>
  <c r="B14" i="4"/>
  <c r="B13" i="4"/>
  <c r="S9" i="4"/>
  <c r="S7" i="4"/>
  <c r="S5" i="4"/>
  <c r="A40" i="2"/>
  <c r="AC37" i="2"/>
  <c r="R37" i="2"/>
  <c r="R37" i="2" a="1"/>
  <c r="G37" i="2"/>
  <c r="AC30" i="2" a="1"/>
  <c r="AC30" i="2" s="1"/>
  <c r="Z30" i="2" a="1"/>
  <c r="Z30" i="2" s="1"/>
  <c r="W30" i="2" a="1"/>
  <c r="W30" i="2" s="1"/>
  <c r="R30" i="2" a="1"/>
  <c r="R30" i="2" s="1"/>
  <c r="N30" i="2" a="1"/>
  <c r="N30" i="2" s="1"/>
  <c r="K30" i="2" a="1"/>
  <c r="K30" i="2" s="1"/>
  <c r="H30" i="2" a="1"/>
  <c r="H30" i="2" s="1"/>
  <c r="A30" i="2" a="1"/>
  <c r="A30" i="2" s="1"/>
  <c r="N25" i="2"/>
  <c r="K24" i="2"/>
  <c r="N23" i="2"/>
  <c r="K23" i="2" a="1"/>
  <c r="K23" i="2" s="1"/>
  <c r="X22" i="2"/>
  <c r="X22" i="2" a="1"/>
  <c r="U22" i="2" a="1"/>
  <c r="U22" i="2" s="1"/>
  <c r="R22" i="2"/>
  <c r="R22" i="2" a="1"/>
  <c r="A22" i="2"/>
  <c r="N17" i="2"/>
  <c r="N15" i="2"/>
  <c r="N9" i="2"/>
  <c r="AH7" i="2"/>
  <c r="N7" i="2"/>
  <c r="A38" i="3"/>
  <c r="AC34" i="3"/>
  <c r="R34" i="3" a="1"/>
  <c r="R34" i="3" s="1"/>
  <c r="G34" i="3"/>
  <c r="AC26" i="3" a="1"/>
  <c r="AC26" i="3" s="1"/>
  <c r="Z26" i="3" a="1"/>
  <c r="Z26" i="3" s="1"/>
  <c r="W26" i="3" a="1"/>
  <c r="W26" i="3" s="1"/>
  <c r="R26" i="3"/>
  <c r="R26" i="3" a="1"/>
  <c r="N26" i="3" a="1"/>
  <c r="N26" i="3" s="1"/>
  <c r="K26" i="3" a="1"/>
  <c r="K26" i="3" s="1"/>
  <c r="H26" i="3" a="1"/>
  <c r="H26" i="3" s="1"/>
  <c r="A26" i="3"/>
  <c r="A26" i="3" a="1"/>
  <c r="N20" i="3"/>
  <c r="K19" i="3"/>
  <c r="N18" i="3"/>
  <c r="K18" i="3" a="1"/>
  <c r="K18" i="3" s="1"/>
  <c r="X17" i="3" a="1"/>
  <c r="X17" i="3" s="1"/>
  <c r="U17" i="3" a="1"/>
  <c r="U17" i="3" s="1"/>
  <c r="R17" i="3"/>
  <c r="R17" i="3" a="1"/>
  <c r="A17" i="3"/>
  <c r="N9" i="3"/>
  <c r="AH7" i="3"/>
  <c r="N7" i="3"/>
  <c r="A55" i="3"/>
  <c r="A53" i="3"/>
  <c r="A50" i="3"/>
  <c r="A48" i="3"/>
  <c r="A56" i="2"/>
  <c r="A51" i="2"/>
  <c r="A49" i="2"/>
  <c r="A47" i="2"/>
  <c r="A46" i="2"/>
  <c r="D7" i="1"/>
  <c r="D75" i="1" a="1"/>
  <c r="D75" i="1" s="1"/>
  <c r="D62" i="1" a="1"/>
  <c r="D62" i="1" s="1"/>
  <c r="D61" i="1"/>
  <c r="D63" i="1" s="1" a="1"/>
  <c r="D63" i="1" s="1"/>
  <c r="D61" i="1" a="1"/>
  <c r="D59" i="1" a="1"/>
  <c r="D59" i="1" s="1"/>
  <c r="D60" i="1" s="1" a="1"/>
  <c r="D60" i="1" s="1"/>
  <c r="C57" i="1"/>
  <c r="D56" i="1" a="1"/>
  <c r="D56" i="1" s="1"/>
  <c r="D55" i="1"/>
  <c r="D47" i="1" a="1"/>
  <c r="D47" i="1" s="1"/>
  <c r="D46" i="1" a="1"/>
  <c r="D46" i="1" s="1"/>
  <c r="D45" i="1" a="1"/>
  <c r="D45" i="1" s="1"/>
  <c r="D44" i="1" a="1"/>
  <c r="D44" i="1" s="1"/>
  <c r="D43" i="1" a="1"/>
  <c r="D43" i="1" s="1"/>
  <c r="D42" i="1" a="1"/>
  <c r="D42" i="1" s="1"/>
  <c r="D41" i="1" a="1"/>
  <c r="D41" i="1" s="1"/>
  <c r="D40" i="1"/>
  <c r="D38" i="1" a="1"/>
  <c r="D38" i="1" s="1"/>
  <c r="D37" i="1" a="1"/>
  <c r="D37" i="1" s="1"/>
  <c r="D36" i="1" a="1"/>
  <c r="D36" i="1" s="1"/>
  <c r="D35" i="1" a="1"/>
  <c r="D35" i="1" s="1"/>
  <c r="D33" i="1" a="1"/>
  <c r="D33" i="1" s="1"/>
  <c r="D34" i="1" s="1" a="1"/>
  <c r="D34" i="1" s="1"/>
  <c r="D32" i="1"/>
  <c r="D30" i="1"/>
  <c r="D28" i="1" a="1"/>
  <c r="D28" i="1" s="1"/>
  <c r="D27" i="1"/>
  <c r="D26" i="1"/>
  <c r="D24" i="1" a="1"/>
  <c r="D24" i="1" s="1"/>
  <c r="D23" i="1" a="1"/>
  <c r="D23" i="1" s="1"/>
  <c r="B23" i="1" a="1"/>
  <c r="B23" i="1" s="1"/>
  <c r="D22" i="1" a="1"/>
  <c r="D22" i="1" s="1"/>
  <c r="B22" i="1" a="1"/>
  <c r="B22" i="1" s="1"/>
  <c r="D21" i="1" a="1"/>
  <c r="D21" i="1" s="1"/>
  <c r="B21" i="1" a="1"/>
  <c r="B21" i="1" s="1"/>
  <c r="D20" i="1" a="1"/>
  <c r="D20" i="1" s="1"/>
  <c r="D19" i="1"/>
  <c r="D17" i="1" a="1"/>
  <c r="D17" i="1" s="1"/>
  <c r="D16" i="1" a="1"/>
  <c r="D16" i="1" s="1"/>
  <c r="D15" i="1" a="1"/>
  <c r="D15" i="1" s="1"/>
  <c r="D14" i="1" a="1"/>
  <c r="D14" i="1" s="1"/>
  <c r="D13" i="1"/>
  <c r="D11" i="1" a="1"/>
  <c r="D11" i="1" s="1"/>
  <c r="D10" i="1"/>
  <c r="D9" i="1"/>
  <c r="D8" i="1" a="1"/>
  <c r="D8" i="1" s="1"/>
  <c r="B7" i="1" a="1"/>
  <c r="B7" i="1" s="1"/>
  <c r="D6" i="1"/>
  <c r="D5" i="1"/>
  <c r="B5" i="1" a="1"/>
  <c r="B5" i="1" s="1"/>
  <c r="D4" i="1"/>
  <c r="B4" i="1" a="1"/>
  <c r="B4" i="1" s="1"/>
  <c r="D3" i="1"/>
  <c r="D68" i="1" l="1"/>
  <c r="E17" i="1"/>
  <c r="D70" i="1"/>
  <c r="E38" i="1"/>
  <c r="D52" i="1" a="1"/>
  <c r="D52" i="1" s="1"/>
  <c r="D48" i="1" a="1"/>
  <c r="D48" i="1" s="1"/>
  <c r="D49" i="1" s="1" a="1"/>
  <c r="D49" i="1" s="1"/>
  <c r="D51" i="1" a="1"/>
  <c r="D51" i="1" s="1"/>
  <c r="D50" i="1" a="1"/>
  <c r="D50" i="1" s="1"/>
  <c r="D53" i="1" a="1"/>
  <c r="D53" i="1" s="1"/>
  <c r="D71" i="1" l="1"/>
  <c r="D74" i="1" s="1"/>
  <c r="E5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<sst xmlns="http://schemas.openxmlformats.org/spreadsheetml/2006/main" count="394" uniqueCount="238">
  <si>
    <t>項番</t>
    <rPh sb="0" eb="2">
      <t>コウバン</t>
    </rPh>
    <phoneticPr fontId="4"/>
  </si>
  <si>
    <t>入力項目</t>
    <rPh sb="0" eb="4">
      <t>ニュウリョクコウモク</t>
    </rPh>
    <phoneticPr fontId="4"/>
  </si>
  <si>
    <t>データ入力</t>
    <rPh sb="3" eb="5">
      <t>ニュウリョク</t>
    </rPh>
    <phoneticPr fontId="4"/>
  </si>
  <si>
    <t>判定</t>
    <rPh sb="0" eb="2">
      <t>ハンテイ</t>
    </rPh>
    <phoneticPr fontId="4"/>
  </si>
  <si>
    <t>備考</t>
    <rPh sb="0" eb="2">
      <t>ビコウ</t>
    </rPh>
    <phoneticPr fontId="4"/>
  </si>
  <si>
    <t>A 申請者（土地の所有者）の情報</t>
    <phoneticPr fontId="4"/>
  </si>
  <si>
    <t>A-1</t>
    <phoneticPr fontId="4"/>
  </si>
  <si>
    <t>申請者の種別</t>
    <rPh sb="0" eb="3">
      <t>シンセイシャ</t>
    </rPh>
    <rPh sb="4" eb="6">
      <t>シュベツ</t>
    </rPh>
    <phoneticPr fontId="4"/>
  </si>
  <si>
    <t>A-2</t>
    <phoneticPr fontId="4"/>
  </si>
  <si>
    <t>A-3</t>
  </si>
  <si>
    <t>A-4</t>
  </si>
  <si>
    <t>郵便番号</t>
    <rPh sb="0" eb="4">
      <t>ユウビンバンゴウ</t>
    </rPh>
    <phoneticPr fontId="4"/>
  </si>
  <si>
    <t>A-5</t>
  </si>
  <si>
    <t>A-6</t>
  </si>
  <si>
    <t>法人代表者名</t>
    <rPh sb="0" eb="6">
      <t>ホウジンダイヒョウシャメイ</t>
    </rPh>
    <phoneticPr fontId="4"/>
  </si>
  <si>
    <t>A-7</t>
  </si>
  <si>
    <t>電話番号</t>
    <rPh sb="0" eb="4">
      <t>デンワバンゴウ</t>
    </rPh>
    <phoneticPr fontId="4"/>
  </si>
  <si>
    <t>A-8</t>
  </si>
  <si>
    <t>メールアドレス</t>
    <phoneticPr fontId="4"/>
  </si>
  <si>
    <t>A-9</t>
  </si>
  <si>
    <t>連絡担当者名</t>
    <rPh sb="0" eb="6">
      <t>レンラクタントウシャメイ</t>
    </rPh>
    <phoneticPr fontId="4"/>
  </si>
  <si>
    <t>B 代理人の情報</t>
    <rPh sb="2" eb="5">
      <t>ダイリニン</t>
    </rPh>
    <rPh sb="6" eb="8">
      <t>ジョウホウ</t>
    </rPh>
    <phoneticPr fontId="4"/>
  </si>
  <si>
    <t>B-1</t>
    <phoneticPr fontId="4"/>
  </si>
  <si>
    <t>オンライン申請を行っている方</t>
    <phoneticPr fontId="4"/>
  </si>
  <si>
    <t>B-2</t>
    <phoneticPr fontId="4"/>
  </si>
  <si>
    <t>代理人の氏名</t>
    <rPh sb="0" eb="3">
      <t>ダイリニン</t>
    </rPh>
    <rPh sb="4" eb="6">
      <t>シメイ</t>
    </rPh>
    <phoneticPr fontId="4"/>
  </si>
  <si>
    <t>B-3</t>
  </si>
  <si>
    <t>代理人の住所</t>
    <rPh sb="0" eb="3">
      <t>ダイリニン</t>
    </rPh>
    <rPh sb="4" eb="6">
      <t>ジュウショ</t>
    </rPh>
    <phoneticPr fontId="4"/>
  </si>
  <si>
    <t>B-4</t>
  </si>
  <si>
    <t>代理人の電話番号</t>
    <rPh sb="0" eb="3">
      <t>ダイリニン</t>
    </rPh>
    <rPh sb="4" eb="8">
      <t>デンワバンゴウ</t>
    </rPh>
    <phoneticPr fontId="4"/>
  </si>
  <si>
    <t>B-5</t>
  </si>
  <si>
    <t>委任状</t>
    <rPh sb="0" eb="3">
      <t>イニンジョウ</t>
    </rPh>
    <phoneticPr fontId="4"/>
  </si>
  <si>
    <t>－</t>
    <phoneticPr fontId="4"/>
  </si>
  <si>
    <t>C 譲り渡そうとする相手方（買主）に関する事項</t>
    <phoneticPr fontId="4"/>
  </si>
  <si>
    <t>C-1</t>
    <phoneticPr fontId="4"/>
  </si>
  <si>
    <t>有償譲渡の届出or買取希望の申出</t>
    <phoneticPr fontId="4"/>
  </si>
  <si>
    <t>C-2</t>
    <phoneticPr fontId="4"/>
  </si>
  <si>
    <t>相手方（買主）の種別</t>
    <rPh sb="0" eb="3">
      <t>アイテガタ</t>
    </rPh>
    <rPh sb="4" eb="6">
      <t>カイヌシ</t>
    </rPh>
    <rPh sb="8" eb="10">
      <t>シュベツ</t>
    </rPh>
    <phoneticPr fontId="4"/>
  </si>
  <si>
    <t>C-3</t>
    <phoneticPr fontId="4"/>
  </si>
  <si>
    <t>C-4</t>
    <phoneticPr fontId="4"/>
  </si>
  <si>
    <t>C-5</t>
    <phoneticPr fontId="4"/>
  </si>
  <si>
    <t>C-6</t>
    <phoneticPr fontId="4"/>
  </si>
  <si>
    <t>相手方（買主）の法人代表者名</t>
    <rPh sb="0" eb="3">
      <t>アイテガタ</t>
    </rPh>
    <rPh sb="4" eb="6">
      <t>カイヌシ</t>
    </rPh>
    <rPh sb="8" eb="14">
      <t>ホウジンダイヒョウシャメイ</t>
    </rPh>
    <phoneticPr fontId="4"/>
  </si>
  <si>
    <t>D 土地に関する事項</t>
    <rPh sb="2" eb="4">
      <t>トチ</t>
    </rPh>
    <rPh sb="5" eb="6">
      <t>カン</t>
    </rPh>
    <rPh sb="8" eb="10">
      <t>ジコウ</t>
    </rPh>
    <phoneticPr fontId="4"/>
  </si>
  <si>
    <t>D-1</t>
    <phoneticPr fontId="4"/>
  </si>
  <si>
    <t>所在及び地番</t>
    <rPh sb="0" eb="3">
      <t>ショザイオヨ</t>
    </rPh>
    <rPh sb="4" eb="6">
      <t>チバン</t>
    </rPh>
    <phoneticPr fontId="4"/>
  </si>
  <si>
    <t>D-2</t>
    <phoneticPr fontId="4"/>
  </si>
  <si>
    <t>地目（現況）</t>
    <rPh sb="0" eb="2">
      <t>チモク</t>
    </rPh>
    <rPh sb="3" eb="5">
      <t>ゲンキョウ</t>
    </rPh>
    <phoneticPr fontId="4"/>
  </si>
  <si>
    <t>D-3</t>
  </si>
  <si>
    <t>→「その他」の内容</t>
    <rPh sb="4" eb="5">
      <t>タ</t>
    </rPh>
    <rPh sb="7" eb="9">
      <t>ナイヨウ</t>
    </rPh>
    <phoneticPr fontId="4"/>
  </si>
  <si>
    <t>D-4</t>
  </si>
  <si>
    <t>地目（主たる現況以外の現況）</t>
    <rPh sb="0" eb="2">
      <t>チモク</t>
    </rPh>
    <rPh sb="3" eb="4">
      <t>シュ</t>
    </rPh>
    <rPh sb="6" eb="10">
      <t>ゲンキョウイガイ</t>
    </rPh>
    <rPh sb="11" eb="13">
      <t>ゲンキョウ</t>
    </rPh>
    <phoneticPr fontId="4"/>
  </si>
  <si>
    <t>任意入力</t>
    <rPh sb="0" eb="4">
      <t>ニンイニュウリョク</t>
    </rPh>
    <phoneticPr fontId="4"/>
  </si>
  <si>
    <t>D-5</t>
  </si>
  <si>
    <t>地積（登記簿）【単位：平方メートル】</t>
    <rPh sb="0" eb="2">
      <t>チセキ</t>
    </rPh>
    <rPh sb="3" eb="6">
      <t>トウキボ</t>
    </rPh>
    <rPh sb="8" eb="10">
      <t>タンイ</t>
    </rPh>
    <rPh sb="11" eb="13">
      <t>ヘイホウ</t>
    </rPh>
    <phoneticPr fontId="4"/>
  </si>
  <si>
    <t>D-6</t>
  </si>
  <si>
    <t>地積（実測）【単位：平方メートル】</t>
    <rPh sb="0" eb="2">
      <t>チセキ</t>
    </rPh>
    <rPh sb="3" eb="5">
      <t>ジッソク</t>
    </rPh>
    <rPh sb="7" eb="9">
      <t>タンイ</t>
    </rPh>
    <rPh sb="10" eb="12">
      <t>ヘイホウ</t>
    </rPh>
    <phoneticPr fontId="4"/>
  </si>
  <si>
    <t>D-7</t>
  </si>
  <si>
    <t>当該土地に存する所有権以外の権利</t>
    <phoneticPr fontId="4"/>
  </si>
  <si>
    <t>D-8</t>
  </si>
  <si>
    <t>所有権以外の権利の種類</t>
    <rPh sb="0" eb="3">
      <t>ショユウケン</t>
    </rPh>
    <rPh sb="3" eb="5">
      <t>イガイ</t>
    </rPh>
    <rPh sb="6" eb="8">
      <t>ケンリ</t>
    </rPh>
    <rPh sb="9" eb="11">
      <t>シュルイ</t>
    </rPh>
    <phoneticPr fontId="4"/>
  </si>
  <si>
    <t>D-9</t>
  </si>
  <si>
    <t>D-10</t>
  </si>
  <si>
    <t>当該権利の内容</t>
    <rPh sb="0" eb="4">
      <t>トウガイケンリ</t>
    </rPh>
    <rPh sb="5" eb="7">
      <t>ナイヨウ</t>
    </rPh>
    <phoneticPr fontId="4"/>
  </si>
  <si>
    <t>D-11</t>
  </si>
  <si>
    <t>当該権利を有する者の氏名</t>
    <rPh sb="0" eb="4">
      <t>トウガイケンリ</t>
    </rPh>
    <rPh sb="5" eb="6">
      <t>ユウ</t>
    </rPh>
    <phoneticPr fontId="4"/>
  </si>
  <si>
    <t>D-12</t>
  </si>
  <si>
    <t>当該権利を有する者の住所</t>
    <rPh sb="0" eb="4">
      <t>トウガイケンリ</t>
    </rPh>
    <rPh sb="5" eb="6">
      <t>ユウ</t>
    </rPh>
    <rPh sb="8" eb="9">
      <t>モノ</t>
    </rPh>
    <rPh sb="10" eb="12">
      <t>ジュウショ</t>
    </rPh>
    <phoneticPr fontId="4"/>
  </si>
  <si>
    <t>D-13</t>
  </si>
  <si>
    <t>土地に関する事項（別紙）</t>
    <rPh sb="0" eb="2">
      <t>トチ</t>
    </rPh>
    <rPh sb="3" eb="4">
      <t>カン</t>
    </rPh>
    <rPh sb="6" eb="8">
      <t>ジコウ</t>
    </rPh>
    <rPh sb="9" eb="11">
      <t>ベッシ</t>
    </rPh>
    <phoneticPr fontId="4"/>
  </si>
  <si>
    <t>E 当該土地に存する建築物その他の工作物に関する事項</t>
    <rPh sb="2" eb="4">
      <t>トウガイ</t>
    </rPh>
    <rPh sb="4" eb="6">
      <t>トチ</t>
    </rPh>
    <rPh sb="7" eb="8">
      <t>ソン</t>
    </rPh>
    <rPh sb="10" eb="13">
      <t>ケンチクブツ</t>
    </rPh>
    <rPh sb="15" eb="16">
      <t>タ</t>
    </rPh>
    <rPh sb="17" eb="20">
      <t>コウサクブツ</t>
    </rPh>
    <rPh sb="21" eb="22">
      <t>カン</t>
    </rPh>
    <rPh sb="24" eb="26">
      <t>ジコウ</t>
    </rPh>
    <phoneticPr fontId="4"/>
  </si>
  <si>
    <t>E-1</t>
    <phoneticPr fontId="4"/>
  </si>
  <si>
    <t>建築物その他の工作物の有無</t>
    <phoneticPr fontId="4"/>
  </si>
  <si>
    <t>E-2</t>
    <phoneticPr fontId="4"/>
  </si>
  <si>
    <t>E-3</t>
  </si>
  <si>
    <t>用途</t>
    <rPh sb="0" eb="2">
      <t>ヨウト</t>
    </rPh>
    <phoneticPr fontId="4"/>
  </si>
  <si>
    <t>E-4</t>
  </si>
  <si>
    <t>構造の概要</t>
    <rPh sb="0" eb="2">
      <t>コウゾウ</t>
    </rPh>
    <rPh sb="3" eb="5">
      <t>ガイヨウ</t>
    </rPh>
    <phoneticPr fontId="4"/>
  </si>
  <si>
    <t>E-5</t>
  </si>
  <si>
    <t>延べ面積【単位：平方メートル】</t>
    <rPh sb="0" eb="1">
      <t>ノ</t>
    </rPh>
    <rPh sb="2" eb="4">
      <t>メンセキ</t>
    </rPh>
    <rPh sb="5" eb="7">
      <t>タンイ</t>
    </rPh>
    <rPh sb="8" eb="10">
      <t>ヘイホウ</t>
    </rPh>
    <phoneticPr fontId="4"/>
  </si>
  <si>
    <t>E-6</t>
  </si>
  <si>
    <t>当該工作物の所有者の氏名</t>
    <rPh sb="0" eb="2">
      <t>トウガイ</t>
    </rPh>
    <rPh sb="2" eb="5">
      <t>コウサクブツ</t>
    </rPh>
    <rPh sb="6" eb="9">
      <t>ショユウシャ</t>
    </rPh>
    <rPh sb="10" eb="12">
      <t>シメイ</t>
    </rPh>
    <phoneticPr fontId="4"/>
  </si>
  <si>
    <t>E-7</t>
  </si>
  <si>
    <t>当該工作物の所有者の住所</t>
    <rPh sb="0" eb="2">
      <t>トウガイ</t>
    </rPh>
    <rPh sb="2" eb="5">
      <t>コウサクブツ</t>
    </rPh>
    <rPh sb="6" eb="9">
      <t>ショユウシャ</t>
    </rPh>
    <rPh sb="10" eb="12">
      <t>ジュウショ</t>
    </rPh>
    <phoneticPr fontId="4"/>
  </si>
  <si>
    <t>E-8</t>
  </si>
  <si>
    <t>当該工作物に存する所有権以外の権利</t>
    <rPh sb="0" eb="5">
      <t>トウガイコウサクブツ</t>
    </rPh>
    <rPh sb="6" eb="7">
      <t>ソン</t>
    </rPh>
    <rPh sb="9" eb="14">
      <t>ショユウケンイガイ</t>
    </rPh>
    <rPh sb="15" eb="17">
      <t>ケンリ</t>
    </rPh>
    <phoneticPr fontId="4"/>
  </si>
  <si>
    <t>E-9</t>
  </si>
  <si>
    <t>E-10</t>
  </si>
  <si>
    <t>E-11</t>
  </si>
  <si>
    <t>当該権利の内容</t>
    <rPh sb="0" eb="2">
      <t>トウガイ</t>
    </rPh>
    <rPh sb="2" eb="4">
      <t>ケンリ</t>
    </rPh>
    <rPh sb="5" eb="7">
      <t>ナイヨウ</t>
    </rPh>
    <phoneticPr fontId="4"/>
  </si>
  <si>
    <t>E-12</t>
  </si>
  <si>
    <t>E-13</t>
  </si>
  <si>
    <t>E-14</t>
  </si>
  <si>
    <t>建築物その他の工作物に関する事項（別紙）</t>
    <phoneticPr fontId="4"/>
  </si>
  <si>
    <t>F 譲渡予定価額に関する事項</t>
    <rPh sb="2" eb="4">
      <t>ジョウト</t>
    </rPh>
    <rPh sb="4" eb="6">
      <t>ヨテイ</t>
    </rPh>
    <rPh sb="6" eb="8">
      <t>カガク</t>
    </rPh>
    <rPh sb="9" eb="10">
      <t>カン</t>
    </rPh>
    <rPh sb="12" eb="14">
      <t>ジコウ</t>
    </rPh>
    <phoneticPr fontId="4"/>
  </si>
  <si>
    <t>F-1</t>
    <phoneticPr fontId="4"/>
  </si>
  <si>
    <t>土地の譲渡予定価額【単位：円】</t>
    <rPh sb="0" eb="2">
      <t>トチ</t>
    </rPh>
    <rPh sb="3" eb="9">
      <t>ジョウトヨテイカガク</t>
    </rPh>
    <rPh sb="10" eb="12">
      <t>タンイ</t>
    </rPh>
    <rPh sb="13" eb="14">
      <t>エン</t>
    </rPh>
    <phoneticPr fontId="4"/>
  </si>
  <si>
    <t>F-2</t>
    <phoneticPr fontId="4"/>
  </si>
  <si>
    <t>建築物その他の工作物の譲渡予定価額【単位：円】</t>
    <phoneticPr fontId="4"/>
  </si>
  <si>
    <t>F-3</t>
    <phoneticPr fontId="4"/>
  </si>
  <si>
    <t>譲渡予定価額合計【単位：円】</t>
    <rPh sb="0" eb="6">
      <t>ジョウトヨテイカガク</t>
    </rPh>
    <rPh sb="6" eb="8">
      <t>ゴウケイ</t>
    </rPh>
    <rPh sb="9" eb="11">
      <t>タンイ</t>
    </rPh>
    <rPh sb="12" eb="13">
      <t>エン</t>
    </rPh>
    <phoneticPr fontId="4"/>
  </si>
  <si>
    <t>自動計算</t>
    <rPh sb="0" eb="4">
      <t>ジドウケイサン</t>
    </rPh>
    <phoneticPr fontId="4"/>
  </si>
  <si>
    <t>この項目は自動で入力されます。</t>
  </si>
  <si>
    <t>G その他参考となるべき事項</t>
    <phoneticPr fontId="4"/>
  </si>
  <si>
    <t>G-1</t>
    <phoneticPr fontId="4"/>
  </si>
  <si>
    <t>譲り渡そうとする相手方（買主）の利用目的</t>
    <phoneticPr fontId="4"/>
  </si>
  <si>
    <t>G-2</t>
    <phoneticPr fontId="4"/>
  </si>
  <si>
    <t>G-3</t>
  </si>
  <si>
    <t>届出要件</t>
    <rPh sb="0" eb="4">
      <t>トドケデヨウケン</t>
    </rPh>
    <phoneticPr fontId="4"/>
  </si>
  <si>
    <t>G-4</t>
  </si>
  <si>
    <t>→該当する都市計画施設、道路などの名称</t>
    <phoneticPr fontId="4"/>
  </si>
  <si>
    <t>G-5</t>
  </si>
  <si>
    <t>G-6</t>
  </si>
  <si>
    <t>その他参考となるべき事項</t>
    <rPh sb="2" eb="5">
      <t>タサンコウ</t>
    </rPh>
    <rPh sb="10" eb="12">
      <t>ジコウ</t>
    </rPh>
    <phoneticPr fontId="4"/>
  </si>
  <si>
    <t>H 添付書類</t>
    <rPh sb="2" eb="6">
      <t>テンプショルイ</t>
    </rPh>
    <phoneticPr fontId="4"/>
  </si>
  <si>
    <t>H-1</t>
    <phoneticPr fontId="4"/>
  </si>
  <si>
    <t>添付する書類【必須】</t>
    <rPh sb="0" eb="2">
      <t>テンプ</t>
    </rPh>
    <rPh sb="4" eb="6">
      <t>ショルイ</t>
    </rPh>
    <rPh sb="7" eb="9">
      <t>ヒッス</t>
    </rPh>
    <phoneticPr fontId="4"/>
  </si>
  <si>
    <t>土地の位置がわかる図面（住宅地図の写しなど）</t>
    <rPh sb="0" eb="2">
      <t>トチ</t>
    </rPh>
    <rPh sb="3" eb="5">
      <t>イチ</t>
    </rPh>
    <rPh sb="9" eb="11">
      <t>ズメン</t>
    </rPh>
    <rPh sb="12" eb="15">
      <t>ジュウタクチ</t>
    </rPh>
    <rPh sb="15" eb="16">
      <t>ズ</t>
    </rPh>
    <rPh sb="17" eb="18">
      <t>ウツ</t>
    </rPh>
    <phoneticPr fontId="4"/>
  </si>
  <si>
    <t>要添付</t>
    <rPh sb="0" eb="3">
      <t>ヨウテンプ</t>
    </rPh>
    <phoneticPr fontId="4"/>
  </si>
  <si>
    <t>H-2</t>
    <phoneticPr fontId="4"/>
  </si>
  <si>
    <t>土地の形状がわかる図面（公図・地積測量図の写しなど）</t>
  </si>
  <si>
    <t>H-3</t>
  </si>
  <si>
    <t>添付する書類【任意】</t>
  </si>
  <si>
    <t>委任状【B-5で添付】</t>
    <rPh sb="8" eb="10">
      <t>テンプ</t>
    </rPh>
    <phoneticPr fontId="4"/>
  </si>
  <si>
    <t>H-4</t>
  </si>
  <si>
    <t>添付する書類【任意】</t>
    <rPh sb="0" eb="2">
      <t>テンプ</t>
    </rPh>
    <rPh sb="4" eb="6">
      <t>ショルイ</t>
    </rPh>
    <rPh sb="7" eb="9">
      <t>ニンイ</t>
    </rPh>
    <phoneticPr fontId="4"/>
  </si>
  <si>
    <t>共有者名簿</t>
    <rPh sb="0" eb="5">
      <t>キョウユウシャメイボ</t>
    </rPh>
    <phoneticPr fontId="4"/>
  </si>
  <si>
    <t>右記参照</t>
    <rPh sb="0" eb="4">
      <t>ウキサンショウ</t>
    </rPh>
    <phoneticPr fontId="4"/>
  </si>
  <si>
    <t>土地の所有者若しくは買主に共有者がいる場合は添付してください。</t>
    <rPh sb="0" eb="2">
      <t>トチ</t>
    </rPh>
    <rPh sb="3" eb="6">
      <t>ショユウシャ</t>
    </rPh>
    <rPh sb="6" eb="7">
      <t>モ</t>
    </rPh>
    <rPh sb="10" eb="12">
      <t>カイヌシ</t>
    </rPh>
    <rPh sb="13" eb="16">
      <t>キョウユウシャ</t>
    </rPh>
    <rPh sb="19" eb="21">
      <t>バアイ</t>
    </rPh>
    <rPh sb="22" eb="24">
      <t>テンプ</t>
    </rPh>
    <phoneticPr fontId="4"/>
  </si>
  <si>
    <t>H-5</t>
  </si>
  <si>
    <t>土地に関する事項（別紙）【D-13で添付】</t>
    <rPh sb="0" eb="2">
      <t>トチ</t>
    </rPh>
    <rPh sb="3" eb="4">
      <t>カン</t>
    </rPh>
    <rPh sb="6" eb="8">
      <t>ジコウ</t>
    </rPh>
    <rPh sb="9" eb="11">
      <t>ベッシ</t>
    </rPh>
    <rPh sb="18" eb="20">
      <t>テンプ</t>
    </rPh>
    <phoneticPr fontId="4"/>
  </si>
  <si>
    <t>H-6</t>
  </si>
  <si>
    <t>建築物その他工作物に関する事項（別紙）【E-14で添付】</t>
    <rPh sb="0" eb="3">
      <t>ケンチクブツ</t>
    </rPh>
    <rPh sb="5" eb="6">
      <t>タ</t>
    </rPh>
    <rPh sb="6" eb="9">
      <t>コウサクブツ</t>
    </rPh>
    <rPh sb="10" eb="11">
      <t>カン</t>
    </rPh>
    <rPh sb="13" eb="15">
      <t>ジコウ</t>
    </rPh>
    <rPh sb="16" eb="18">
      <t>ベッシ</t>
    </rPh>
    <rPh sb="25" eb="27">
      <t>テンプ</t>
    </rPh>
    <phoneticPr fontId="4"/>
  </si>
  <si>
    <t>H-7</t>
  </si>
  <si>
    <t>添付する書類【任意】</t>
    <phoneticPr fontId="4"/>
  </si>
  <si>
    <t>その他</t>
    <rPh sb="2" eb="3">
      <t>タ</t>
    </rPh>
    <phoneticPr fontId="4"/>
  </si>
  <si>
    <t>ほかに添付が必要な書類がある場合は添付してください。</t>
    <rPh sb="3" eb="5">
      <t>テンプ</t>
    </rPh>
    <rPh sb="6" eb="8">
      <t>ヒツヨウ</t>
    </rPh>
    <rPh sb="9" eb="11">
      <t>ショルイ</t>
    </rPh>
    <rPh sb="14" eb="16">
      <t>バアイ</t>
    </rPh>
    <rPh sb="17" eb="19">
      <t>テンプ</t>
    </rPh>
    <phoneticPr fontId="4"/>
  </si>
  <si>
    <t>↑</t>
    <phoneticPr fontId="4"/>
  </si>
  <si>
    <t>要入力項目</t>
    <rPh sb="0" eb="1">
      <t>ヨウ</t>
    </rPh>
    <rPh sb="1" eb="3">
      <t>ニュウリョク</t>
    </rPh>
    <rPh sb="3" eb="5">
      <t>コウモク</t>
    </rPh>
    <phoneticPr fontId="4"/>
  </si>
  <si>
    <t>届出書(4条)or申出書(5条)</t>
    <rPh sb="0" eb="3">
      <t>トドケデショ</t>
    </rPh>
    <rPh sb="5" eb="6">
      <t>ジョウ</t>
    </rPh>
    <rPh sb="9" eb="12">
      <t>モウシデショ</t>
    </rPh>
    <rPh sb="14" eb="15">
      <t>ジョウ</t>
    </rPh>
    <phoneticPr fontId="4"/>
  </si>
  <si>
    <t>様式第１</t>
    <rPh sb="0" eb="2">
      <t>ヨウシキ</t>
    </rPh>
    <rPh sb="2" eb="3">
      <t>ダイ</t>
    </rPh>
    <phoneticPr fontId="4"/>
  </si>
  <si>
    <t>土地有償譲渡届出書</t>
    <phoneticPr fontId="4"/>
  </si>
  <si>
    <t>令和　　年　　月　　日</t>
    <rPh sb="0" eb="2">
      <t>レイワ</t>
    </rPh>
    <rPh sb="4" eb="5">
      <t>ネン</t>
    </rPh>
    <rPh sb="7" eb="8">
      <t>ガツ</t>
    </rPh>
    <rPh sb="10" eb="11">
      <t>ニチ</t>
    </rPh>
    <phoneticPr fontId="4"/>
  </si>
  <si>
    <t>←提出日（窓口又は郵送で提出する場合は直接入力してください）</t>
    <rPh sb="1" eb="4">
      <t>テイシュツビ</t>
    </rPh>
    <rPh sb="5" eb="8">
      <t>マドグチマタ</t>
    </rPh>
    <rPh sb="9" eb="11">
      <t>ユウソウ</t>
    </rPh>
    <rPh sb="12" eb="14">
      <t>テイシュツ</t>
    </rPh>
    <rPh sb="16" eb="18">
      <t>バアイ</t>
    </rPh>
    <rPh sb="19" eb="23">
      <t>チョクセツニュウリョク</t>
    </rPh>
    <phoneticPr fontId="4"/>
  </si>
  <si>
    <t>殿</t>
    <rPh sb="0" eb="1">
      <t>トノ</t>
    </rPh>
    <phoneticPr fontId="4"/>
  </si>
  <si>
    <t>譲り渡そうとする者</t>
    <rPh sb="0" eb="1">
      <t>ユズ</t>
    </rPh>
    <rPh sb="2" eb="3">
      <t>ワタ</t>
    </rPh>
    <rPh sb="8" eb="9">
      <t>モノ</t>
    </rPh>
    <phoneticPr fontId="4"/>
  </si>
  <si>
    <t>住所</t>
    <rPh sb="0" eb="2">
      <t>ジュウショ</t>
    </rPh>
    <phoneticPr fontId="4"/>
  </si>
  <si>
    <t>電話</t>
    <phoneticPr fontId="4"/>
  </si>
  <si>
    <t>氏名</t>
    <rPh sb="0" eb="2">
      <t>シメイ</t>
    </rPh>
    <phoneticPr fontId="4"/>
  </si>
  <si>
    <t>　公有地の拡大の推進に関する法律第４条第１項の規定に基づき、下記により、届け出ます。</t>
    <rPh sb="1" eb="4">
      <t>コウユウチ</t>
    </rPh>
    <rPh sb="5" eb="7">
      <t>カクダイ</t>
    </rPh>
    <rPh sb="8" eb="10">
      <t>スイシン</t>
    </rPh>
    <rPh sb="11" eb="12">
      <t>カン</t>
    </rPh>
    <rPh sb="14" eb="16">
      <t>ホウリツ</t>
    </rPh>
    <rPh sb="16" eb="17">
      <t>ダイ</t>
    </rPh>
    <rPh sb="18" eb="19">
      <t>ジョウ</t>
    </rPh>
    <rPh sb="19" eb="20">
      <t>ダイ</t>
    </rPh>
    <rPh sb="21" eb="22">
      <t>コウ</t>
    </rPh>
    <rPh sb="23" eb="25">
      <t>キテイ</t>
    </rPh>
    <rPh sb="26" eb="27">
      <t>モト</t>
    </rPh>
    <rPh sb="30" eb="32">
      <t>カキ</t>
    </rPh>
    <rPh sb="36" eb="37">
      <t>トド</t>
    </rPh>
    <rPh sb="38" eb="39">
      <t>デ</t>
    </rPh>
    <phoneticPr fontId="4"/>
  </si>
  <si>
    <t>記</t>
    <rPh sb="0" eb="1">
      <t>キ</t>
    </rPh>
    <phoneticPr fontId="4"/>
  </si>
  <si>
    <t>１　譲り渡そうとする相手方に関する事項</t>
    <rPh sb="2" eb="3">
      <t>ユズ</t>
    </rPh>
    <rPh sb="4" eb="5">
      <t>ワタ</t>
    </rPh>
    <rPh sb="10" eb="13">
      <t>アイテガタ</t>
    </rPh>
    <rPh sb="14" eb="15">
      <t>カン</t>
    </rPh>
    <rPh sb="17" eb="19">
      <t>ジコウ</t>
    </rPh>
    <phoneticPr fontId="4"/>
  </si>
  <si>
    <t>譲り渡そうとする相手方</t>
    <rPh sb="0" eb="1">
      <t>ユズ</t>
    </rPh>
    <rPh sb="2" eb="3">
      <t>ワタ</t>
    </rPh>
    <rPh sb="8" eb="11">
      <t>アイテガタ</t>
    </rPh>
    <phoneticPr fontId="4"/>
  </si>
  <si>
    <t>２　土地に関する事項</t>
    <rPh sb="2" eb="4">
      <t>トチ</t>
    </rPh>
    <rPh sb="5" eb="6">
      <t>カン</t>
    </rPh>
    <rPh sb="8" eb="10">
      <t>ジコウ</t>
    </rPh>
    <phoneticPr fontId="4"/>
  </si>
  <si>
    <t>地目</t>
    <rPh sb="0" eb="2">
      <t>チモク</t>
    </rPh>
    <phoneticPr fontId="4"/>
  </si>
  <si>
    <t>地積</t>
    <rPh sb="0" eb="2">
      <t>チセキ</t>
    </rPh>
    <phoneticPr fontId="4"/>
  </si>
  <si>
    <t>当該土地に存する所有権以外の権利</t>
    <rPh sb="0" eb="4">
      <t>トウガイトチ</t>
    </rPh>
    <rPh sb="5" eb="6">
      <t>ソン</t>
    </rPh>
    <rPh sb="8" eb="13">
      <t>ショユウケンイガイ</t>
    </rPh>
    <rPh sb="14" eb="16">
      <t>ケンリ</t>
    </rPh>
    <phoneticPr fontId="4"/>
  </si>
  <si>
    <t>種類</t>
    <rPh sb="0" eb="2">
      <t>シュルイ</t>
    </rPh>
    <phoneticPr fontId="4"/>
  </si>
  <si>
    <t>内容</t>
    <rPh sb="0" eb="2">
      <t>ナイヨウ</t>
    </rPh>
    <phoneticPr fontId="4"/>
  </si>
  <si>
    <t>当該権利を有する者の氏名及び住所</t>
    <rPh sb="0" eb="4">
      <t>トウガイケンリ</t>
    </rPh>
    <rPh sb="5" eb="6">
      <t>ユウ</t>
    </rPh>
    <rPh sb="8" eb="9">
      <t>モノ</t>
    </rPh>
    <rPh sb="10" eb="12">
      <t>シメイ</t>
    </rPh>
    <rPh sb="12" eb="13">
      <t>オヨ</t>
    </rPh>
    <rPh sb="14" eb="16">
      <t>ジュウショ</t>
    </rPh>
    <phoneticPr fontId="4"/>
  </si>
  <si>
    <t>(現況)</t>
    <rPh sb="1" eb="3">
      <t>ゲンキョウ</t>
    </rPh>
    <phoneticPr fontId="4"/>
  </si>
  <si>
    <t>(登記簿)</t>
    <rPh sb="1" eb="4">
      <t>トウキボ</t>
    </rPh>
    <phoneticPr fontId="4"/>
  </si>
  <si>
    <r>
      <t>m</t>
    </r>
    <r>
      <rPr>
        <vertAlign val="superscript"/>
        <sz val="10.5"/>
        <color theme="1"/>
        <rFont val="BIZ UD明朝 Medium"/>
        <family val="1"/>
        <charset val="128"/>
      </rPr>
      <t>2</t>
    </r>
    <phoneticPr fontId="4"/>
  </si>
  <si>
    <t>(実測)</t>
    <rPh sb="1" eb="3">
      <t>ジッソク</t>
    </rPh>
    <phoneticPr fontId="4"/>
  </si>
  <si>
    <t>３　当該土地に存する建築物その他の工作物に関する事項</t>
    <rPh sb="2" eb="6">
      <t>トウガイトチ</t>
    </rPh>
    <rPh sb="7" eb="8">
      <t>ソン</t>
    </rPh>
    <rPh sb="10" eb="13">
      <t>ケンチクブツ</t>
    </rPh>
    <rPh sb="15" eb="16">
      <t>タ</t>
    </rPh>
    <rPh sb="17" eb="20">
      <t>コウサクブツ</t>
    </rPh>
    <rPh sb="21" eb="22">
      <t>カン</t>
    </rPh>
    <rPh sb="24" eb="26">
      <t>ジコウ</t>
    </rPh>
    <phoneticPr fontId="4"/>
  </si>
  <si>
    <t>延べ面積</t>
    <rPh sb="0" eb="1">
      <t>ノ</t>
    </rPh>
    <rPh sb="2" eb="4">
      <t>メンセキ</t>
    </rPh>
    <phoneticPr fontId="4"/>
  </si>
  <si>
    <t>当該工作物の
所有者の住所
及び氏名</t>
    <rPh sb="0" eb="5">
      <t>トウガイコウサクブツ</t>
    </rPh>
    <rPh sb="7" eb="10">
      <t>ショユウシャ</t>
    </rPh>
    <rPh sb="11" eb="13">
      <t>ジュウショ</t>
    </rPh>
    <rPh sb="14" eb="15">
      <t>オヨ</t>
    </rPh>
    <rPh sb="16" eb="18">
      <t>シメイ</t>
    </rPh>
    <phoneticPr fontId="4"/>
  </si>
  <si>
    <t>当該権利を有する者の氏名
及び住所</t>
    <rPh sb="0" eb="4">
      <t>トウガイケンリ</t>
    </rPh>
    <rPh sb="5" eb="6">
      <t>ユウ</t>
    </rPh>
    <rPh sb="8" eb="9">
      <t>モノ</t>
    </rPh>
    <rPh sb="10" eb="12">
      <t>シメイ</t>
    </rPh>
    <rPh sb="13" eb="14">
      <t>オヨ</t>
    </rPh>
    <rPh sb="15" eb="17">
      <t>ジュウショ</t>
    </rPh>
    <phoneticPr fontId="4"/>
  </si>
  <si>
    <t>４　譲渡予定価額に関する事項</t>
    <rPh sb="2" eb="8">
      <t>ジョウトヨテイカガク</t>
    </rPh>
    <rPh sb="9" eb="10">
      <t>カン</t>
    </rPh>
    <rPh sb="12" eb="14">
      <t>ジコウ</t>
    </rPh>
    <phoneticPr fontId="4"/>
  </si>
  <si>
    <t>土地</t>
    <rPh sb="0" eb="2">
      <t>トチ</t>
    </rPh>
    <phoneticPr fontId="4"/>
  </si>
  <si>
    <t>建築物その他の工作物</t>
    <rPh sb="0" eb="3">
      <t>ケンチクブツ</t>
    </rPh>
    <rPh sb="5" eb="6">
      <t>タ</t>
    </rPh>
    <rPh sb="7" eb="10">
      <t>コウサクブツ</t>
    </rPh>
    <phoneticPr fontId="4"/>
  </si>
  <si>
    <t>合計</t>
    <rPh sb="0" eb="2">
      <t>ゴウケイ</t>
    </rPh>
    <phoneticPr fontId="4"/>
  </si>
  <si>
    <t>譲渡予定価額</t>
    <rPh sb="0" eb="6">
      <t>ジョウトヨテイカガク</t>
    </rPh>
    <phoneticPr fontId="4"/>
  </si>
  <si>
    <t>円</t>
    <rPh sb="0" eb="1">
      <t>エン</t>
    </rPh>
    <phoneticPr fontId="4"/>
  </si>
  <si>
    <t>５　その他参考となるべき事項</t>
    <rPh sb="4" eb="7">
      <t>タサンコウ</t>
    </rPh>
    <rPh sb="12" eb="14">
      <t>ジコウ</t>
    </rPh>
    <phoneticPr fontId="4"/>
  </si>
  <si>
    <t>　「地目」の欄には、田、畑、宅地、山林等の区分により、その現況を記載すること。</t>
    <phoneticPr fontId="4"/>
  </si>
  <si>
    <t>　「地積」の欄には、土地登記簿に登記された地積を記載すること。実測地積が知れているとき</t>
    <phoneticPr fontId="4"/>
  </si>
  <si>
    <t>は、当該実測地積を「地積」の欄にかっこ書きで記載すること。</t>
    <phoneticPr fontId="4"/>
  </si>
  <si>
    <t>　「内容」の欄には、存続期間、地代等当該権利の内容をできる限り</t>
    <phoneticPr fontId="4"/>
  </si>
  <si>
    <t>受付欄</t>
    <rPh sb="0" eb="3">
      <t>ウケツケラン</t>
    </rPh>
    <phoneticPr fontId="4"/>
  </si>
  <si>
    <t>詳細に記載すること。</t>
    <phoneticPr fontId="4"/>
  </si>
  <si>
    <t>　譲り渡そうとする者、譲り受けようとする相手方、土地に存する所</t>
    <phoneticPr fontId="4"/>
  </si>
  <si>
    <t>有権以外の権利を有する者又は当該土地に存する建築物その他の工作</t>
    <phoneticPr fontId="4"/>
  </si>
  <si>
    <t>物に関し所有権若しくは所有権以外の権利を有する者が法人である場</t>
    <phoneticPr fontId="4"/>
  </si>
  <si>
    <t>合においては、氏名は、その法人の名称及び代表者の氏名を記載する</t>
    <phoneticPr fontId="4"/>
  </si>
  <si>
    <t>こと。</t>
    <phoneticPr fontId="4"/>
  </si>
  <si>
    <t>　当該土地が法第４条第１項第１号から第５号までのいずれかに該当</t>
    <phoneticPr fontId="4"/>
  </si>
  <si>
    <t>するかが明らかな場合には、「その他参考となるべき事項」の項にそ</t>
    <phoneticPr fontId="4"/>
  </si>
  <si>
    <t>の内容を記載すること。</t>
    <phoneticPr fontId="4"/>
  </si>
  <si>
    <t>注１</t>
    <phoneticPr fontId="4"/>
  </si>
  <si>
    <t>　届出書は、正本１部及び写し１部を提出すること。</t>
    <phoneticPr fontId="4"/>
  </si>
  <si>
    <t>注２</t>
    <phoneticPr fontId="4"/>
  </si>
  <si>
    <t>　当該土地の位置及び形状を明らかにした図面を添付すること。</t>
    <phoneticPr fontId="4"/>
  </si>
  <si>
    <t>当別町長</t>
    <rPh sb="0" eb="3">
      <t>トウベツチョウ</t>
    </rPh>
    <phoneticPr fontId="4"/>
  </si>
  <si>
    <t>様式第２</t>
    <rPh sb="0" eb="2">
      <t>ヨウシキ</t>
    </rPh>
    <rPh sb="2" eb="3">
      <t>ダイ</t>
    </rPh>
    <phoneticPr fontId="4"/>
  </si>
  <si>
    <t>土地買取希望申出書</t>
    <rPh sb="2" eb="6">
      <t>カイトリキボウ</t>
    </rPh>
    <rPh sb="6" eb="8">
      <t>モウシデ</t>
    </rPh>
    <phoneticPr fontId="4"/>
  </si>
  <si>
    <t>申出をする者</t>
    <rPh sb="0" eb="2">
      <t>モウシデ</t>
    </rPh>
    <rPh sb="5" eb="6">
      <t>モノ</t>
    </rPh>
    <phoneticPr fontId="4"/>
  </si>
  <si>
    <t>　公有地の拡大の推進に関する法律第５条第１項の規定に基づき、下記により、申し出ます。</t>
    <rPh sb="1" eb="4">
      <t>コウユウチ</t>
    </rPh>
    <rPh sb="5" eb="7">
      <t>カクダイ</t>
    </rPh>
    <rPh sb="8" eb="10">
      <t>スイシン</t>
    </rPh>
    <rPh sb="11" eb="12">
      <t>カン</t>
    </rPh>
    <rPh sb="14" eb="16">
      <t>ホウリツ</t>
    </rPh>
    <rPh sb="16" eb="17">
      <t>ダイ</t>
    </rPh>
    <rPh sb="18" eb="19">
      <t>ジョウ</t>
    </rPh>
    <rPh sb="19" eb="20">
      <t>ダイ</t>
    </rPh>
    <rPh sb="21" eb="22">
      <t>コウ</t>
    </rPh>
    <rPh sb="23" eb="25">
      <t>キテイ</t>
    </rPh>
    <rPh sb="26" eb="27">
      <t>モト</t>
    </rPh>
    <rPh sb="30" eb="32">
      <t>カキ</t>
    </rPh>
    <rPh sb="36" eb="37">
      <t>モウ</t>
    </rPh>
    <rPh sb="38" eb="39">
      <t>デ</t>
    </rPh>
    <phoneticPr fontId="4"/>
  </si>
  <si>
    <t>１　土地に関する事項</t>
    <rPh sb="2" eb="4">
      <t>トチ</t>
    </rPh>
    <rPh sb="5" eb="6">
      <t>カン</t>
    </rPh>
    <rPh sb="8" eb="10">
      <t>ジコウ</t>
    </rPh>
    <phoneticPr fontId="4"/>
  </si>
  <si>
    <t>２　当該土地に存する建築物その他の工作物に関する事項</t>
    <rPh sb="2" eb="6">
      <t>トウガイトチ</t>
    </rPh>
    <rPh sb="7" eb="8">
      <t>ソン</t>
    </rPh>
    <rPh sb="10" eb="13">
      <t>ケンチクブツ</t>
    </rPh>
    <rPh sb="15" eb="16">
      <t>タ</t>
    </rPh>
    <rPh sb="17" eb="20">
      <t>コウサクブツ</t>
    </rPh>
    <rPh sb="21" eb="22">
      <t>カン</t>
    </rPh>
    <rPh sb="24" eb="26">
      <t>ジコウ</t>
    </rPh>
    <phoneticPr fontId="4"/>
  </si>
  <si>
    <t>３　譲渡予定価額に関する事項</t>
    <rPh sb="2" eb="8">
      <t>ジョウトヨテイカガク</t>
    </rPh>
    <rPh sb="9" eb="10">
      <t>カン</t>
    </rPh>
    <rPh sb="12" eb="14">
      <t>ジコウ</t>
    </rPh>
    <phoneticPr fontId="4"/>
  </si>
  <si>
    <t>４　その他参考となるべき事項</t>
    <rPh sb="4" eb="7">
      <t>タサンコウ</t>
    </rPh>
    <rPh sb="12" eb="14">
      <t>ジコウ</t>
    </rPh>
    <phoneticPr fontId="4"/>
  </si>
  <si>
    <t>備考</t>
    <phoneticPr fontId="4"/>
  </si>
  <si>
    <t>　「地目」の欄には、田、畑、宅地、山林等の区分により、その現況</t>
    <phoneticPr fontId="4"/>
  </si>
  <si>
    <t>を記載すること。</t>
    <phoneticPr fontId="4"/>
  </si>
  <si>
    <t>　「地積」の欄には、土地登記簿に登記された地積を記載すること。</t>
    <phoneticPr fontId="4"/>
  </si>
  <si>
    <t>実測地積が知れているときは、当該実測地積を「地積」の欄にかっこ</t>
    <phoneticPr fontId="4"/>
  </si>
  <si>
    <t>書きで記載すること。</t>
    <phoneticPr fontId="4"/>
  </si>
  <si>
    <t>　申出をする者、土地に存する所有権以外の権利を有する者又は当該</t>
    <phoneticPr fontId="4"/>
  </si>
  <si>
    <t>土地に存する建築物その他の工作物に関し所有権若しくは所有権以外</t>
    <phoneticPr fontId="4"/>
  </si>
  <si>
    <t>の権利を有する者が法人である場合においては、氏名は、その法人の</t>
    <phoneticPr fontId="4"/>
  </si>
  <si>
    <t>名称及び代表者の氏名を記載すること。</t>
    <phoneticPr fontId="4"/>
  </si>
  <si>
    <t>　申出書は、正本１部及び写し１部を提出すること。</t>
    <rPh sb="1" eb="3">
      <t>モウシデ</t>
    </rPh>
    <phoneticPr fontId="4"/>
  </si>
  <si>
    <t>（代理人）</t>
    <rPh sb="1" eb="4">
      <t>ダイリニン</t>
    </rPh>
    <phoneticPr fontId="4"/>
  </si>
  <si>
    <t>電話</t>
    <rPh sb="0" eb="2">
      <t>デンワ</t>
    </rPh>
    <phoneticPr fontId="4"/>
  </si>
  <si>
    <t>　私は、上記の者を代理人と定め、次の権限を委任します。</t>
    <rPh sb="1" eb="2">
      <t>ワタシ</t>
    </rPh>
    <phoneticPr fontId="4"/>
  </si>
  <si>
    <t>関すること。</t>
    <phoneticPr fontId="4"/>
  </si>
  <si>
    <t>令和　　年　　月　　日</t>
    <phoneticPr fontId="4"/>
  </si>
  <si>
    <t>←提出日（直接入力してください）</t>
    <rPh sb="1" eb="4">
      <t>テイシュツビ</t>
    </rPh>
    <rPh sb="5" eb="9">
      <t>チョクセツニュウリョク</t>
    </rPh>
    <phoneticPr fontId="4"/>
  </si>
  <si>
    <t>（委任者）</t>
    <rPh sb="1" eb="4">
      <t>イニンシャ</t>
    </rPh>
    <phoneticPr fontId="4"/>
  </si>
  <si>
    <t>土地の所在</t>
    <rPh sb="0" eb="2">
      <t>トチ</t>
    </rPh>
    <rPh sb="3" eb="5">
      <t>ショザイ</t>
    </rPh>
    <phoneticPr fontId="4"/>
  </si>
  <si>
    <t>（ 譲渡人・譲受人 ）</t>
    <rPh sb="2" eb="4">
      <t>ユズリワタ</t>
    </rPh>
    <rPh sb="4" eb="5">
      <t>ニン</t>
    </rPh>
    <rPh sb="6" eb="9">
      <t>ユズリウケニン</t>
    </rPh>
    <phoneticPr fontId="4"/>
  </si>
  <si>
    <t>地番
持分</t>
    <rPh sb="0" eb="2">
      <t>チバン</t>
    </rPh>
    <rPh sb="3" eb="5">
      <t>モチブン</t>
    </rPh>
    <phoneticPr fontId="4"/>
  </si>
  <si>
    <t>住所・氏名</t>
    <rPh sb="0" eb="2">
      <t>ジュウショ</t>
    </rPh>
    <rPh sb="3" eb="5">
      <t>シメイ</t>
    </rPh>
    <phoneticPr fontId="4"/>
  </si>
  <si>
    <t>持分</t>
    <rPh sb="0" eb="2">
      <t>モチブン</t>
    </rPh>
    <phoneticPr fontId="4"/>
  </si>
  <si>
    <t xml:space="preserve">
</t>
    <phoneticPr fontId="4"/>
  </si>
  <si>
    <t>分の</t>
    <phoneticPr fontId="4"/>
  </si>
  <si>
    <t>　譲渡人若しくは譲受人が法人である場合においては、氏名は、その法人の名称及び代表者の氏</t>
    <phoneticPr fontId="4"/>
  </si>
  <si>
    <t>名を記載すること。</t>
    <phoneticPr fontId="4"/>
  </si>
  <si>
    <t>　注</t>
    <rPh sb="1" eb="2">
      <t>チュウ</t>
    </rPh>
    <phoneticPr fontId="4"/>
  </si>
  <si>
    <t>　譲渡人・譲受人のいずれか該当するものに丸印を記入すること。</t>
    <phoneticPr fontId="4"/>
  </si>
  <si>
    <t>（公拡法）</t>
    <rPh sb="1" eb="4">
      <t>コウカクホウ</t>
    </rPh>
    <phoneticPr fontId="4"/>
  </si>
  <si>
    <r>
      <t>地積
(m</t>
    </r>
    <r>
      <rPr>
        <vertAlign val="superscript"/>
        <sz val="10.5"/>
        <color theme="1"/>
        <rFont val="BIZ UD明朝 Medium"/>
        <family val="1"/>
        <charset val="128"/>
      </rPr>
      <t>2</t>
    </r>
    <r>
      <rPr>
        <sz val="10.5"/>
        <color theme="1"/>
        <rFont val="BIZ UD明朝 Medium"/>
        <family val="1"/>
        <charset val="128"/>
      </rPr>
      <t>)</t>
    </r>
    <rPh sb="0" eb="2">
      <t>チセキ</t>
    </rPh>
    <phoneticPr fontId="4"/>
  </si>
  <si>
    <t>　「内容」の欄には、存続期間、地代等当該権利の内容をできる限り詳細に記載すること。</t>
    <phoneticPr fontId="4"/>
  </si>
  <si>
    <t>　土地に存する所有権以外の権利を有する者が法人である場合においては、氏名は、その法人の</t>
    <phoneticPr fontId="4"/>
  </si>
  <si>
    <r>
      <t>延べ面積
(m</t>
    </r>
    <r>
      <rPr>
        <vertAlign val="superscript"/>
        <sz val="10.5"/>
        <color theme="1"/>
        <rFont val="BIZ UD明朝 Medium"/>
        <family val="1"/>
        <charset val="128"/>
      </rPr>
      <t>2</t>
    </r>
    <r>
      <rPr>
        <sz val="10.5"/>
        <color theme="1"/>
        <rFont val="BIZ UD明朝 Medium"/>
        <family val="1"/>
        <charset val="128"/>
      </rPr>
      <t>)</t>
    </r>
    <rPh sb="0" eb="1">
      <t>ノ</t>
    </rPh>
    <rPh sb="2" eb="4">
      <t>メンセキ</t>
    </rPh>
    <phoneticPr fontId="4"/>
  </si>
  <si>
    <t>　当該土地に存する建築物その他の工作物に関し所有権若しくは所有権以外の権利を有する者が</t>
    <phoneticPr fontId="4"/>
  </si>
  <si>
    <t>法人である場合においては、氏名は、その法人の名称及び代表者の氏名を記載すること。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</si>
</sst>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0000"/>
    <numFmt numFmtId="177" formatCode="#,##0.00_);[Red]\(#,##0.00\)"/>
    <numFmt numFmtId="178" formatCode="#,##0_ "/>
    <numFmt numFmtId="179" formatCode="[$]ggge&quot;年&quot;m&quot;月&quot;d&quot;日&quot;;@" x16r2:formatCode16="[$-ja-JP-x-gannen]ggge&quot;年&quot;m&quot;月&quot;d&quot;日&quot;;@"/>
    <numFmt numFmtId="180" formatCode="&quot;(&quot;#,##0.00&quot;)&quot;"/>
  </numFmts>
  <fonts count="15">
    <font>
      <sz val="11"/>
      <color theme="1"/>
      <name val="Yu Gothic"/>
      <family val="2"/>
      <scheme val="minor"/>
    </font>
    <font>
      <sz val="11"/>
      <color theme="1"/>
      <name val="Yu Gothic"/>
      <family val="2"/>
      <scheme val="minor"/>
    </font>
    <font>
      <sz val="11"/>
      <color theme="1"/>
      <name val="BIZ UDゴシック"/>
      <family val="3"/>
      <charset val="128"/>
    </font>
    <font>
      <sz val="6"/>
      <name val="Yu Gothic"/>
      <family val="3"/>
      <charset val="128"/>
      <scheme val="minor"/>
    </font>
    <font>
      <sz val="6"/>
      <name val="ＭＳ Ｐゴシック"/>
      <family val="2"/>
      <charset val="128"/>
    </font>
    <font>
      <sz val="11"/>
      <color theme="0"/>
      <name val="BIZ UDゴシック"/>
      <family val="3"/>
      <charset val="128"/>
    </font>
    <font>
      <sz val="11"/>
      <color rgb="FF0000FF"/>
      <name val="BIZ UDゴシック"/>
      <family val="3"/>
      <charset val="128"/>
    </font>
    <font>
      <sz val="10.5"/>
      <color theme="1"/>
      <name val="BIZ UD明朝 Medium"/>
      <family val="1"/>
      <charset val="128"/>
    </font>
    <font>
      <sz val="12"/>
      <color theme="1"/>
      <name val="BIZ UD明朝 Medium"/>
      <family val="1"/>
      <charset val="128"/>
    </font>
    <font>
      <sz val="10.5"/>
      <color rgb="FF0000FF"/>
      <name val="BIZ UD明朝 Medium"/>
      <family val="1"/>
      <charset val="128"/>
    </font>
    <font>
      <sz val="9"/>
      <color theme="1"/>
      <name val="BIZ UD明朝 Medium"/>
      <family val="1"/>
      <charset val="128"/>
    </font>
    <font>
      <vertAlign val="superscript"/>
      <sz val="10.5"/>
      <color theme="1"/>
      <name val="BIZ UD明朝 Medium"/>
      <family val="1"/>
      <charset val="128"/>
    </font>
    <font>
      <sz val="16"/>
      <color theme="1"/>
      <name val="BIZ UD明朝 Medium"/>
      <family val="1"/>
      <charset val="128"/>
    </font>
    <font>
      <sz val="11"/>
      <color theme="1"/>
      <name val="BIZ UD明朝 Medium"/>
      <family val="1"/>
      <charset val="128"/>
    </font>
    <font>
      <sz val="12"/>
      <color rgb="FF0000FF"/>
      <name val="BIZ UD明朝 Medium"/>
      <family val="1"/>
      <charset val="128"/>
    </font>
  </fonts>
  <fills count="4">
    <fill>
      <patternFill patternType="none"/>
    </fill>
    <fill>
      <patternFill patternType="gray125"/>
    </fill>
    <fill>
      <patternFill patternType="solid">
        <fgColor theme="9" tint="0.79998168889431442"/>
        <bgColor indexed="64"/>
      </patternFill>
    </fill>
    <fill>
      <patternFill patternType="solid">
        <fgColor theme="9" tint="-0.499984740745262"/>
        <bgColor indexed="64"/>
      </patternFill>
    </fill>
  </fills>
  <borders count="55">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style="hair">
        <color indexed="64"/>
      </left>
      <right/>
      <top/>
      <bottom/>
      <diagonal/>
    </border>
    <border>
      <left/>
      <right style="thin">
        <color indexed="64"/>
      </right>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thin">
        <color indexed="64"/>
      </right>
      <top/>
      <bottom style="thin">
        <color indexed="64"/>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bottom style="hair">
        <color indexed="64"/>
      </bottom>
      <diagonal/>
    </border>
    <border diagonalUp="1">
      <left style="thin">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hair">
        <color indexed="64"/>
      </right>
      <top style="thin">
        <color indexed="64"/>
      </top>
      <bottom style="hair">
        <color indexed="64"/>
      </bottom>
      <diagonal style="hair">
        <color indexed="64"/>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38" fontId="1" fillId="0" borderId="0" applyFont="0" applyFill="0" applyBorder="0" applyAlignment="0" applyProtection="0">
      <alignment vertical="center"/>
    </xf>
  </cellStyleXfs>
  <cellXfs count="255">
    <xf numFmtId="0" fontId="0" fillId="0" borderId="0" xfId="0"/>
    <xf numFmtId="0" fontId="2" fillId="2" borderId="1" xfId="0" applyFont="1" applyFill="1" applyBorder="1" applyAlignment="1">
      <alignment vertical="center"/>
    </xf>
    <xf numFmtId="0" fontId="2" fillId="0" borderId="1" xfId="0" applyFont="1" applyBorder="1" applyAlignment="1">
      <alignment vertical="center"/>
    </xf>
    <xf numFmtId="0" fontId="2" fillId="0" borderId="0" xfId="0" applyFont="1" applyAlignment="1">
      <alignment vertical="center"/>
    </xf>
    <xf numFmtId="0" fontId="5" fillId="3" borderId="2" xfId="0" applyFont="1" applyFill="1" applyBorder="1" applyAlignment="1">
      <alignment vertical="center"/>
    </xf>
    <xf numFmtId="0" fontId="5" fillId="3" borderId="3" xfId="0" applyFont="1" applyFill="1" applyBorder="1" applyAlignment="1">
      <alignment vertical="center"/>
    </xf>
    <xf numFmtId="0" fontId="5" fillId="3" borderId="4" xfId="0" applyFont="1" applyFill="1" applyBorder="1" applyAlignment="1">
      <alignment vertical="center"/>
    </xf>
    <xf numFmtId="0" fontId="2" fillId="2" borderId="5" xfId="0" applyFont="1" applyFill="1" applyBorder="1" applyAlignment="1">
      <alignment vertical="center"/>
    </xf>
    <xf numFmtId="0" fontId="2" fillId="0" borderId="5" xfId="0" applyFont="1" applyBorder="1" applyAlignment="1" applyProtection="1">
      <alignment horizontal="left" vertical="center"/>
      <protection locked="0"/>
    </xf>
    <xf numFmtId="0" fontId="2" fillId="0" borderId="5" xfId="0" applyFont="1" applyBorder="1" applyAlignment="1">
      <alignment vertical="center"/>
    </xf>
    <xf numFmtId="0" fontId="2" fillId="2" borderId="6" xfId="0" applyFont="1" applyFill="1" applyBorder="1" applyAlignment="1">
      <alignment vertical="center"/>
    </xf>
    <xf numFmtId="0" fontId="2" fillId="0" borderId="6" xfId="0" applyFont="1" applyBorder="1" applyAlignment="1" applyProtection="1">
      <alignment horizontal="left" vertical="center"/>
      <protection locked="0"/>
    </xf>
    <xf numFmtId="0" fontId="2" fillId="0" borderId="6" xfId="0" applyFont="1" applyBorder="1" applyAlignment="1">
      <alignment vertical="center"/>
    </xf>
    <xf numFmtId="176" fontId="2" fillId="0" borderId="6" xfId="0" applyNumberFormat="1" applyFont="1" applyBorder="1" applyAlignment="1" applyProtection="1">
      <alignment horizontal="left" vertical="center"/>
      <protection locked="0"/>
    </xf>
    <xf numFmtId="0" fontId="2" fillId="0" borderId="1" xfId="0" applyFont="1" applyBorder="1" applyAlignment="1" applyProtection="1">
      <alignment horizontal="left" vertical="center"/>
      <protection locked="0"/>
    </xf>
    <xf numFmtId="0" fontId="2" fillId="0" borderId="1" xfId="0" applyFont="1" applyBorder="1" applyAlignment="1">
      <alignment horizontal="left" vertical="center"/>
    </xf>
    <xf numFmtId="177" fontId="2" fillId="0" borderId="6" xfId="0" applyNumberFormat="1" applyFont="1" applyBorder="1" applyAlignment="1" applyProtection="1">
      <alignment horizontal="right" vertical="center"/>
      <protection locked="0"/>
    </xf>
    <xf numFmtId="178" fontId="2" fillId="0" borderId="5" xfId="0" applyNumberFormat="1" applyFont="1" applyBorder="1" applyAlignment="1" applyProtection="1">
      <alignment horizontal="right" vertical="center"/>
      <protection locked="0"/>
    </xf>
    <xf numFmtId="178" fontId="2" fillId="0" borderId="6" xfId="0" applyNumberFormat="1" applyFont="1" applyBorder="1" applyAlignment="1" applyProtection="1">
      <alignment horizontal="right" vertical="center"/>
      <protection locked="0"/>
    </xf>
    <xf numFmtId="178" fontId="2" fillId="2" borderId="1" xfId="0" applyNumberFormat="1" applyFont="1" applyFill="1" applyBorder="1" applyAlignment="1">
      <alignment horizontal="right" vertical="center"/>
    </xf>
    <xf numFmtId="0" fontId="2" fillId="0" borderId="0" xfId="0" applyFont="1" applyAlignment="1">
      <alignment horizontal="right" vertical="center"/>
    </xf>
    <xf numFmtId="0" fontId="6" fillId="0" borderId="6" xfId="0" applyFont="1" applyBorder="1" applyAlignment="1">
      <alignment vertical="center"/>
    </xf>
    <xf numFmtId="0" fontId="7" fillId="0" borderId="0" xfId="0" applyFont="1" applyAlignment="1">
      <alignment vertical="center"/>
    </xf>
    <xf numFmtId="0" fontId="9" fillId="0" borderId="0" xfId="0" applyFont="1" applyAlignment="1">
      <alignment vertical="center"/>
    </xf>
    <xf numFmtId="0" fontId="8" fillId="0" borderId="0" xfId="0" applyFont="1" applyAlignment="1">
      <alignment vertical="center"/>
    </xf>
    <xf numFmtId="0" fontId="7" fillId="0" borderId="0" xfId="0" applyFont="1" applyAlignment="1">
      <alignment horizontal="right" vertical="center"/>
    </xf>
    <xf numFmtId="0" fontId="8" fillId="0" borderId="7" xfId="0" applyFont="1" applyBorder="1" applyAlignment="1">
      <alignment vertical="center"/>
    </xf>
    <xf numFmtId="0" fontId="7" fillId="0" borderId="14" xfId="0" applyFont="1" applyBorder="1" applyAlignment="1">
      <alignment vertical="center" shrinkToFit="1"/>
    </xf>
    <xf numFmtId="0" fontId="8" fillId="0" borderId="9" xfId="0" applyFont="1" applyBorder="1" applyAlignment="1">
      <alignment vertical="center"/>
    </xf>
    <xf numFmtId="0" fontId="8" fillId="0" borderId="0" xfId="0" applyFont="1" applyAlignment="1">
      <alignment vertical="center" wrapText="1"/>
    </xf>
    <xf numFmtId="0" fontId="14" fillId="0" borderId="0" xfId="0" applyFont="1" applyAlignment="1">
      <alignment vertical="center"/>
    </xf>
    <xf numFmtId="0" fontId="8" fillId="0" borderId="0" xfId="0" applyFont="1" applyAlignment="1">
      <alignment horizontal="center" vertical="center"/>
    </xf>
    <xf numFmtId="20" fontId="7" fillId="0" borderId="0" xfId="0" applyNumberFormat="1" applyFont="1" applyAlignment="1">
      <alignment vertical="center" wrapText="1"/>
    </xf>
    <xf numFmtId="0" fontId="7" fillId="0" borderId="0" xfId="0" applyFont="1" applyAlignment="1">
      <alignment vertical="center"/>
    </xf>
    <xf numFmtId="0" fontId="8" fillId="0" borderId="0" xfId="0" applyFont="1" applyAlignment="1">
      <alignment horizontal="distributed" vertical="center" justifyLastLine="1"/>
    </xf>
    <xf numFmtId="179" fontId="7" fillId="0" borderId="0" xfId="0" applyNumberFormat="1" applyFont="1" applyAlignment="1" applyProtection="1">
      <alignment horizontal="right" vertical="center" shrinkToFit="1"/>
      <protection locked="0"/>
    </xf>
    <xf numFmtId="0" fontId="8" fillId="0" borderId="0" xfId="0" applyFont="1" applyAlignment="1">
      <alignment horizontal="distributed" vertical="center"/>
    </xf>
    <xf numFmtId="0" fontId="8" fillId="0" borderId="7" xfId="0" applyFont="1" applyBorder="1" applyAlignment="1">
      <alignment horizontal="distributed" vertical="center"/>
    </xf>
    <xf numFmtId="0" fontId="8" fillId="0" borderId="0" xfId="0" applyFont="1" applyAlignment="1">
      <alignment vertical="center"/>
    </xf>
    <xf numFmtId="0" fontId="8" fillId="0" borderId="7" xfId="0" applyFont="1" applyBorder="1" applyAlignment="1">
      <alignment vertical="center"/>
    </xf>
    <xf numFmtId="0" fontId="7" fillId="0" borderId="8" xfId="0" applyFont="1" applyBorder="1" applyAlignment="1">
      <alignment horizontal="distributed" vertical="center" justifyLastLine="1"/>
    </xf>
    <xf numFmtId="0" fontId="7" fillId="0" borderId="9" xfId="0" applyFont="1" applyBorder="1" applyAlignment="1">
      <alignment horizontal="distributed" vertical="center" justifyLastLine="1"/>
    </xf>
    <xf numFmtId="0" fontId="7" fillId="0" borderId="13" xfId="0" applyFont="1" applyBorder="1" applyAlignment="1">
      <alignment horizontal="distributed" vertical="center" justifyLastLine="1"/>
    </xf>
    <xf numFmtId="0" fontId="7" fillId="0" borderId="0" xfId="0" applyFont="1" applyAlignment="1">
      <alignment horizontal="distributed" vertical="center" justifyLastLine="1"/>
    </xf>
    <xf numFmtId="0" fontId="7" fillId="0" borderId="22" xfId="0" applyFont="1" applyBorder="1" applyAlignment="1">
      <alignment horizontal="distributed" vertical="center" justifyLastLine="1"/>
    </xf>
    <xf numFmtId="0" fontId="7" fillId="0" borderId="7" xfId="0" applyFont="1" applyBorder="1" applyAlignment="1">
      <alignment horizontal="distributed" vertical="center" justifyLastLine="1"/>
    </xf>
    <xf numFmtId="0" fontId="7" fillId="0" borderId="11" xfId="0" applyFont="1" applyBorder="1" applyAlignment="1">
      <alignment horizontal="distributed" vertical="center" justifyLastLine="1"/>
    </xf>
    <xf numFmtId="0" fontId="7" fillId="0" borderId="15" xfId="0" applyFont="1" applyBorder="1" applyAlignment="1">
      <alignment horizontal="distributed" vertical="center" justifyLastLine="1"/>
    </xf>
    <xf numFmtId="0" fontId="7" fillId="0" borderId="16" xfId="0" applyFont="1" applyBorder="1" applyAlignment="1">
      <alignment horizontal="distributed" vertical="center" justifyLastLine="1"/>
    </xf>
    <xf numFmtId="0" fontId="7" fillId="0" borderId="11" xfId="0" applyFont="1" applyBorder="1" applyAlignment="1">
      <alignment vertical="center" wrapText="1"/>
    </xf>
    <xf numFmtId="0" fontId="7" fillId="0" borderId="9" xfId="0" applyFont="1" applyBorder="1" applyAlignment="1">
      <alignment vertical="center" wrapText="1"/>
    </xf>
    <xf numFmtId="0" fontId="7" fillId="0" borderId="12" xfId="0" applyFont="1" applyBorder="1" applyAlignment="1">
      <alignment vertical="center" wrapText="1"/>
    </xf>
    <xf numFmtId="0" fontId="7" fillId="0" borderId="17" xfId="0" applyFont="1" applyBorder="1" applyAlignment="1">
      <alignment vertical="center" wrapText="1"/>
    </xf>
    <xf numFmtId="0" fontId="7" fillId="0" borderId="0" xfId="0" applyFont="1" applyAlignment="1">
      <alignment vertical="center" wrapText="1"/>
    </xf>
    <xf numFmtId="0" fontId="7" fillId="0" borderId="18" xfId="0" applyFont="1" applyBorder="1" applyAlignment="1">
      <alignment vertical="center" wrapText="1"/>
    </xf>
    <xf numFmtId="0" fontId="7" fillId="0" borderId="19" xfId="0" applyFont="1" applyBorder="1" applyAlignment="1">
      <alignment horizontal="distributed" vertical="center" justifyLastLine="1"/>
    </xf>
    <xf numFmtId="0" fontId="7" fillId="0" borderId="20" xfId="0" applyFont="1" applyBorder="1" applyAlignment="1">
      <alignment horizontal="distributed" vertical="center" justifyLastLine="1"/>
    </xf>
    <xf numFmtId="0" fontId="7" fillId="0" borderId="26" xfId="0" applyFont="1" applyBorder="1" applyAlignment="1">
      <alignment horizontal="distributed" vertical="center" justifyLastLine="1"/>
    </xf>
    <xf numFmtId="0" fontId="7" fillId="0" borderId="24" xfId="0" applyFont="1" applyBorder="1" applyAlignment="1">
      <alignment horizontal="distributed" vertical="center" justifyLastLine="1"/>
    </xf>
    <xf numFmtId="0" fontId="7" fillId="0" borderId="23" xfId="0" applyFont="1" applyBorder="1" applyAlignment="1">
      <alignment horizontal="distributed" vertical="center" justifyLastLine="1"/>
    </xf>
    <xf numFmtId="0" fontId="7" fillId="0" borderId="19" xfId="0" applyFont="1" applyBorder="1" applyAlignment="1">
      <alignment vertical="center" wrapText="1"/>
    </xf>
    <xf numFmtId="0" fontId="7" fillId="0" borderId="20" xfId="0" applyFont="1" applyBorder="1" applyAlignment="1">
      <alignment vertical="center" wrapText="1"/>
    </xf>
    <xf numFmtId="0" fontId="7" fillId="0" borderId="21" xfId="0" applyFont="1" applyBorder="1" applyAlignment="1">
      <alignment vertical="center" wrapText="1"/>
    </xf>
    <xf numFmtId="0" fontId="7" fillId="0" borderId="24" xfId="0" applyFont="1" applyBorder="1" applyAlignment="1">
      <alignment vertical="center" wrapText="1"/>
    </xf>
    <xf numFmtId="0" fontId="7" fillId="0" borderId="7" xfId="0" applyFont="1" applyBorder="1" applyAlignment="1">
      <alignment vertical="center" wrapText="1"/>
    </xf>
    <xf numFmtId="0" fontId="7" fillId="0" borderId="25" xfId="0" applyFont="1" applyBorder="1" applyAlignment="1">
      <alignment vertical="center" wrapText="1"/>
    </xf>
    <xf numFmtId="0" fontId="7" fillId="0" borderId="9" xfId="0" applyFont="1" applyBorder="1" applyAlignment="1">
      <alignment vertical="center"/>
    </xf>
    <xf numFmtId="0" fontId="7" fillId="0" borderId="0" xfId="0" applyFont="1" applyAlignment="1">
      <alignment horizontal="center" vertical="center"/>
    </xf>
    <xf numFmtId="0" fontId="7" fillId="0" borderId="7" xfId="0" applyFont="1" applyBorder="1" applyAlignment="1">
      <alignment vertical="center"/>
    </xf>
    <xf numFmtId="0" fontId="7" fillId="0" borderId="10" xfId="0" applyFont="1" applyBorder="1" applyAlignment="1">
      <alignment horizontal="distributed" vertical="center" justifyLastLine="1"/>
    </xf>
    <xf numFmtId="0" fontId="7" fillId="0" borderId="14" xfId="0" applyFont="1" applyBorder="1" applyAlignment="1">
      <alignment horizontal="distributed" vertical="center" justifyLastLine="1"/>
    </xf>
    <xf numFmtId="0" fontId="7" fillId="0" borderId="9" xfId="0" applyFont="1" applyBorder="1" applyAlignment="1">
      <alignment horizontal="center" vertical="center" wrapText="1"/>
    </xf>
    <xf numFmtId="0" fontId="7" fillId="0" borderId="0" xfId="0" applyFont="1" applyAlignment="1">
      <alignment horizontal="center" vertical="center" wrapText="1"/>
    </xf>
    <xf numFmtId="0" fontId="7" fillId="0" borderId="9"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0" xfId="0" applyFont="1" applyAlignment="1">
      <alignment horizontal="center" vertical="center" shrinkToFit="1"/>
    </xf>
    <xf numFmtId="0" fontId="7" fillId="0" borderId="18"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14" xfId="0" applyFont="1" applyBorder="1" applyAlignment="1">
      <alignment horizontal="center" vertical="center" shrinkToFit="1"/>
    </xf>
    <xf numFmtId="4" fontId="7" fillId="0" borderId="0" xfId="0" applyNumberFormat="1" applyFont="1" applyAlignment="1">
      <alignment horizontal="center" vertical="center" shrinkToFit="1"/>
    </xf>
    <xf numFmtId="0" fontId="7" fillId="0" borderId="17"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0" xfId="0" applyFont="1" applyAlignment="1">
      <alignment vertical="center" shrinkToFit="1"/>
    </xf>
    <xf numFmtId="0" fontId="7" fillId="0" borderId="3" xfId="0" applyFont="1" applyBorder="1" applyAlignment="1">
      <alignment vertical="center"/>
    </xf>
    <xf numFmtId="0" fontId="7" fillId="0" borderId="30" xfId="0" applyFont="1" applyBorder="1" applyAlignment="1">
      <alignment horizontal="distributed" vertical="center" justifyLastLine="1"/>
    </xf>
    <xf numFmtId="0" fontId="7" fillId="0" borderId="31" xfId="0" applyFont="1" applyBorder="1" applyAlignment="1">
      <alignment horizontal="distributed" vertical="center" justifyLastLine="1"/>
    </xf>
    <xf numFmtId="0" fontId="7" fillId="0" borderId="27" xfId="0" applyFont="1" applyBorder="1" applyAlignment="1">
      <alignment horizontal="distributed" vertical="center" wrapText="1" indent="1"/>
    </xf>
    <xf numFmtId="0" fontId="7" fillId="0" borderId="28" xfId="0" applyFont="1" applyBorder="1" applyAlignment="1">
      <alignment horizontal="distributed" vertical="center" wrapText="1" indent="1"/>
    </xf>
    <xf numFmtId="0" fontId="7" fillId="0" borderId="29" xfId="0" applyFont="1" applyBorder="1" applyAlignment="1">
      <alignment horizontal="distributed" vertical="center" wrapText="1" indent="1"/>
    </xf>
    <xf numFmtId="0" fontId="7" fillId="0" borderId="32" xfId="0" applyFont="1" applyBorder="1" applyAlignment="1">
      <alignment horizontal="distributed" vertical="center" justifyLastLine="1"/>
    </xf>
    <xf numFmtId="0" fontId="7" fillId="0" borderId="33" xfId="0" applyFont="1" applyBorder="1" applyAlignment="1">
      <alignment horizontal="distributed" vertical="center" justifyLastLine="1"/>
    </xf>
    <xf numFmtId="0" fontId="7" fillId="0" borderId="34" xfId="0" applyFont="1" applyBorder="1" applyAlignment="1">
      <alignment horizontal="distributed" vertical="center" justifyLastLine="1"/>
    </xf>
    <xf numFmtId="0" fontId="7" fillId="0" borderId="33" xfId="0" applyFont="1" applyBorder="1" applyAlignment="1">
      <alignment horizontal="distributed" vertical="center" wrapText="1" justifyLastLine="1"/>
    </xf>
    <xf numFmtId="0" fontId="7" fillId="0" borderId="35" xfId="0" applyFont="1" applyBorder="1" applyAlignment="1">
      <alignment horizontal="distributed" vertical="center" wrapText="1" justifyLastLine="1"/>
    </xf>
    <xf numFmtId="180" fontId="7" fillId="0" borderId="7" xfId="0" applyNumberFormat="1" applyFont="1" applyBorder="1" applyAlignment="1">
      <alignment horizontal="center" vertical="center" shrinkToFit="1"/>
    </xf>
    <xf numFmtId="180" fontId="7" fillId="0" borderId="23" xfId="0" applyNumberFormat="1" applyFont="1" applyBorder="1" applyAlignment="1">
      <alignment horizontal="center" vertical="center" shrinkToFit="1"/>
    </xf>
    <xf numFmtId="0" fontId="7" fillId="0" borderId="8" xfId="0" applyFont="1" applyBorder="1" applyAlignment="1">
      <alignment horizontal="distributed" vertical="center" wrapText="1" justifyLastLine="1"/>
    </xf>
    <xf numFmtId="0" fontId="7" fillId="0" borderId="9" xfId="0" applyFont="1" applyBorder="1" applyAlignment="1">
      <alignment horizontal="distributed" vertical="center" wrapText="1" justifyLastLine="1"/>
    </xf>
    <xf numFmtId="0" fontId="7" fillId="0" borderId="10" xfId="0" applyFont="1" applyBorder="1" applyAlignment="1">
      <alignment horizontal="distributed" vertical="center" wrapText="1" justifyLastLine="1"/>
    </xf>
    <xf numFmtId="0" fontId="7" fillId="0" borderId="13" xfId="0" applyFont="1" applyBorder="1" applyAlignment="1">
      <alignment horizontal="distributed" vertical="center" wrapText="1" justifyLastLine="1"/>
    </xf>
    <xf numFmtId="0" fontId="7" fillId="0" borderId="0" xfId="0" applyFont="1" applyAlignment="1">
      <alignment horizontal="distributed" vertical="center" wrapText="1" justifyLastLine="1"/>
    </xf>
    <xf numFmtId="0" fontId="7" fillId="0" borderId="14" xfId="0" applyFont="1" applyBorder="1" applyAlignment="1">
      <alignment horizontal="distributed" vertical="center" wrapText="1" justifyLastLine="1"/>
    </xf>
    <xf numFmtId="0" fontId="7" fillId="0" borderId="30" xfId="0" applyFont="1" applyBorder="1" applyAlignment="1">
      <alignment horizontal="distributed" vertical="center" wrapText="1" justifyLastLine="1"/>
    </xf>
    <xf numFmtId="0" fontId="7" fillId="0" borderId="16" xfId="0" applyFont="1" applyBorder="1" applyAlignment="1">
      <alignment horizontal="distributed" vertical="center" wrapText="1" justifyLastLine="1"/>
    </xf>
    <xf numFmtId="0" fontId="7" fillId="0" borderId="31" xfId="0" applyFont="1" applyBorder="1" applyAlignment="1">
      <alignment horizontal="distributed" vertical="center" wrapText="1" justifyLastLine="1"/>
    </xf>
    <xf numFmtId="0" fontId="7" fillId="0" borderId="11" xfId="0" applyFont="1" applyBorder="1" applyAlignment="1">
      <alignment horizontal="distributed" vertical="center" wrapText="1" justifyLastLine="1"/>
    </xf>
    <xf numFmtId="0" fontId="7" fillId="0" borderId="17" xfId="0" applyFont="1" applyBorder="1" applyAlignment="1">
      <alignment horizontal="distributed" vertical="center" wrapText="1" justifyLastLine="1"/>
    </xf>
    <xf numFmtId="0" fontId="7" fillId="0" borderId="15" xfId="0" applyFont="1" applyBorder="1" applyAlignment="1">
      <alignment horizontal="distributed" vertical="center" wrapText="1" justifyLastLine="1"/>
    </xf>
    <xf numFmtId="0" fontId="7" fillId="0" borderId="10" xfId="0" applyFont="1" applyBorder="1" applyAlignment="1">
      <alignment vertical="center" wrapText="1"/>
    </xf>
    <xf numFmtId="0" fontId="7" fillId="0" borderId="14" xfId="0" applyFont="1" applyBorder="1" applyAlignment="1">
      <alignment vertical="center" wrapText="1"/>
    </xf>
    <xf numFmtId="0" fontId="7" fillId="0" borderId="15" xfId="0" applyFont="1" applyBorder="1" applyAlignment="1">
      <alignment vertical="center" wrapText="1"/>
    </xf>
    <xf numFmtId="0" fontId="7" fillId="0" borderId="16" xfId="0" applyFont="1" applyBorder="1" applyAlignment="1">
      <alignment vertical="center" wrapText="1"/>
    </xf>
    <xf numFmtId="0" fontId="7" fillId="0" borderId="31" xfId="0" applyFont="1" applyBorder="1" applyAlignment="1">
      <alignment vertical="center" wrapText="1"/>
    </xf>
    <xf numFmtId="0" fontId="10" fillId="0" borderId="11" xfId="0" applyFont="1" applyBorder="1" applyAlignment="1">
      <alignment vertical="center" wrapText="1"/>
    </xf>
    <xf numFmtId="0" fontId="10" fillId="0" borderId="9" xfId="0" applyFont="1" applyBorder="1" applyAlignment="1">
      <alignment vertical="center" wrapText="1"/>
    </xf>
    <xf numFmtId="0" fontId="10" fillId="0" borderId="10" xfId="0" applyFont="1" applyBorder="1" applyAlignment="1">
      <alignment vertical="center" wrapText="1"/>
    </xf>
    <xf numFmtId="0" fontId="10" fillId="0" borderId="17" xfId="0" applyFont="1" applyBorder="1" applyAlignment="1">
      <alignment vertical="center" wrapText="1"/>
    </xf>
    <xf numFmtId="0" fontId="10" fillId="0" borderId="0" xfId="0" applyFont="1" applyAlignment="1">
      <alignment vertical="center" wrapText="1"/>
    </xf>
    <xf numFmtId="0" fontId="10" fillId="0" borderId="14" xfId="0" applyFont="1" applyBorder="1" applyAlignment="1">
      <alignment vertical="center" wrapText="1"/>
    </xf>
    <xf numFmtId="0" fontId="10" fillId="0" borderId="15" xfId="0" applyFont="1" applyBorder="1" applyAlignment="1">
      <alignment vertical="center" wrapText="1"/>
    </xf>
    <xf numFmtId="0" fontId="10" fillId="0" borderId="16" xfId="0" applyFont="1" applyBorder="1" applyAlignment="1">
      <alignment vertical="center" wrapText="1"/>
    </xf>
    <xf numFmtId="0" fontId="10" fillId="0" borderId="31" xfId="0" applyFont="1" applyBorder="1" applyAlignment="1">
      <alignment vertical="center" wrapText="1"/>
    </xf>
    <xf numFmtId="0" fontId="7" fillId="0" borderId="27" xfId="0" applyFont="1" applyBorder="1" applyAlignment="1">
      <alignment horizontal="distributed" vertical="center" wrapText="1" justifyLastLine="1"/>
    </xf>
    <xf numFmtId="0" fontId="7" fillId="0" borderId="28" xfId="0" applyFont="1" applyBorder="1" applyAlignment="1">
      <alignment horizontal="distributed" vertical="center" wrapText="1" justifyLastLine="1"/>
    </xf>
    <xf numFmtId="0" fontId="7" fillId="0" borderId="29" xfId="0" applyFont="1" applyBorder="1" applyAlignment="1">
      <alignment horizontal="distributed" vertical="center" wrapText="1" justifyLastLine="1"/>
    </xf>
    <xf numFmtId="0" fontId="7" fillId="0" borderId="19" xfId="0" applyFont="1" applyBorder="1" applyAlignment="1">
      <alignment horizontal="distributed" vertical="center" wrapText="1" justifyLastLine="1"/>
    </xf>
    <xf numFmtId="0" fontId="7" fillId="0" borderId="20" xfId="0" applyFont="1" applyBorder="1" applyAlignment="1">
      <alignment horizontal="distributed" vertical="center" wrapText="1" justifyLastLine="1"/>
    </xf>
    <xf numFmtId="0" fontId="7" fillId="0" borderId="26" xfId="0" applyFont="1" applyBorder="1" applyAlignment="1">
      <alignment horizontal="distributed" vertical="center" wrapText="1" justifyLastLine="1"/>
    </xf>
    <xf numFmtId="0" fontId="7" fillId="0" borderId="36" xfId="0" applyFont="1" applyBorder="1" applyAlignment="1">
      <alignment vertical="center" wrapText="1"/>
    </xf>
    <xf numFmtId="0" fontId="7" fillId="0" borderId="26" xfId="0" applyFont="1" applyBorder="1" applyAlignment="1">
      <alignment vertical="center" wrapText="1"/>
    </xf>
    <xf numFmtId="0" fontId="7" fillId="0" borderId="13" xfId="0" applyFont="1" applyBorder="1" applyAlignment="1">
      <alignment vertical="center" wrapText="1"/>
    </xf>
    <xf numFmtId="0" fontId="7" fillId="0" borderId="22" xfId="0" applyFont="1" applyBorder="1" applyAlignment="1">
      <alignment vertical="center" wrapText="1"/>
    </xf>
    <xf numFmtId="0" fontId="7" fillId="0" borderId="23" xfId="0" applyFont="1" applyBorder="1" applyAlignment="1">
      <alignment vertical="center" wrapText="1"/>
    </xf>
    <xf numFmtId="0" fontId="7" fillId="0" borderId="19" xfId="0" applyFont="1" applyBorder="1" applyAlignment="1">
      <alignment vertical="center" shrinkToFit="1"/>
    </xf>
    <xf numFmtId="0" fontId="7" fillId="0" borderId="20" xfId="0" applyFont="1" applyBorder="1" applyAlignment="1">
      <alignment vertical="center" shrinkToFit="1"/>
    </xf>
    <xf numFmtId="0" fontId="7" fillId="0" borderId="26" xfId="0" applyFont="1" applyBorder="1" applyAlignment="1">
      <alignment vertical="center" shrinkToFit="1"/>
    </xf>
    <xf numFmtId="0" fontId="7" fillId="0" borderId="24"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23" xfId="0" applyFont="1" applyBorder="1" applyAlignment="1">
      <alignment horizontal="center" vertical="center" shrinkToFit="1"/>
    </xf>
    <xf numFmtId="0" fontId="10" fillId="0" borderId="7" xfId="0" applyFont="1" applyBorder="1" applyAlignment="1">
      <alignment vertical="center" wrapText="1"/>
    </xf>
    <xf numFmtId="0" fontId="10" fillId="0" borderId="19"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18" xfId="0" applyFont="1" applyBorder="1" applyAlignment="1">
      <alignment vertical="center" wrapText="1"/>
    </xf>
    <xf numFmtId="0" fontId="10" fillId="0" borderId="24" xfId="0" applyFont="1" applyBorder="1" applyAlignment="1">
      <alignment vertical="center" wrapText="1"/>
    </xf>
    <xf numFmtId="0" fontId="10" fillId="0" borderId="25" xfId="0" applyFont="1" applyBorder="1" applyAlignment="1">
      <alignment vertical="center" wrapText="1"/>
    </xf>
    <xf numFmtId="0" fontId="7" fillId="0" borderId="37" xfId="0" applyFont="1" applyBorder="1" applyAlignment="1">
      <alignment vertical="center" wrapText="1"/>
    </xf>
    <xf numFmtId="0" fontId="10" fillId="0" borderId="36" xfId="0" applyFont="1" applyBorder="1" applyAlignment="1">
      <alignment vertical="center" wrapText="1"/>
    </xf>
    <xf numFmtId="0" fontId="10" fillId="0" borderId="26" xfId="0" applyFont="1" applyBorder="1" applyAlignment="1">
      <alignment vertical="center" wrapText="1"/>
    </xf>
    <xf numFmtId="0" fontId="10" fillId="0" borderId="13" xfId="0" applyFont="1" applyBorder="1" applyAlignment="1">
      <alignment vertical="center" wrapText="1"/>
    </xf>
    <xf numFmtId="0" fontId="10" fillId="0" borderId="22" xfId="0" applyFont="1" applyBorder="1" applyAlignment="1">
      <alignment vertical="center" wrapText="1"/>
    </xf>
    <xf numFmtId="0" fontId="10" fillId="0" borderId="23" xfId="0" applyFont="1" applyBorder="1" applyAlignment="1">
      <alignment vertical="center" wrapText="1"/>
    </xf>
    <xf numFmtId="4" fontId="7" fillId="0" borderId="7" xfId="0" applyNumberFormat="1" applyFont="1" applyBorder="1" applyAlignment="1">
      <alignment horizontal="center" vertical="center" shrinkToFit="1"/>
    </xf>
    <xf numFmtId="0" fontId="7" fillId="0" borderId="14" xfId="0" applyFont="1" applyBorder="1" applyAlignment="1">
      <alignment vertical="center" shrinkToFit="1"/>
    </xf>
    <xf numFmtId="0" fontId="7" fillId="0" borderId="23" xfId="0" applyFont="1" applyBorder="1" applyAlignment="1">
      <alignment vertical="center" shrinkToFit="1"/>
    </xf>
    <xf numFmtId="0" fontId="10" fillId="0" borderId="17" xfId="0" applyFont="1" applyBorder="1" applyAlignment="1">
      <alignment horizontal="center" vertical="center" shrinkToFit="1"/>
    </xf>
    <xf numFmtId="0" fontId="10" fillId="0" borderId="0" xfId="0" applyFont="1" applyAlignment="1">
      <alignment horizontal="center" vertical="center" shrinkToFit="1"/>
    </xf>
    <xf numFmtId="0" fontId="10" fillId="0" borderId="14" xfId="0"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23" xfId="0" applyFont="1" applyBorder="1" applyAlignment="1">
      <alignment horizontal="center" vertical="center" shrinkToFit="1"/>
    </xf>
    <xf numFmtId="0" fontId="7" fillId="0" borderId="38"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41" xfId="0" applyFont="1" applyBorder="1" applyAlignment="1">
      <alignment horizontal="distributed" vertical="center" wrapText="1" justifyLastLine="1"/>
    </xf>
    <xf numFmtId="38" fontId="7" fillId="0" borderId="19" xfId="1" applyFont="1" applyBorder="1" applyAlignment="1">
      <alignment horizontal="right" vertical="center"/>
    </xf>
    <xf numFmtId="38" fontId="7" fillId="0" borderId="20" xfId="1" applyFont="1" applyBorder="1" applyAlignment="1">
      <alignment horizontal="right" vertical="center"/>
    </xf>
    <xf numFmtId="38" fontId="7" fillId="0" borderId="24" xfId="1" applyFont="1" applyBorder="1" applyAlignment="1">
      <alignment horizontal="right" vertical="center"/>
    </xf>
    <xf numFmtId="38" fontId="7" fillId="0" borderId="7" xfId="1" applyFont="1" applyBorder="1" applyAlignment="1">
      <alignment horizontal="right" vertical="center"/>
    </xf>
    <xf numFmtId="0" fontId="7" fillId="0" borderId="14" xfId="0" applyFont="1" applyBorder="1" applyAlignment="1">
      <alignment horizontal="right" vertical="center"/>
    </xf>
    <xf numFmtId="0" fontId="7" fillId="0" borderId="23" xfId="0" applyFont="1" applyBorder="1" applyAlignment="1">
      <alignment horizontal="right" vertical="center"/>
    </xf>
    <xf numFmtId="38" fontId="7" fillId="0" borderId="0" xfId="1" applyFont="1" applyBorder="1" applyAlignment="1">
      <alignment horizontal="right" vertical="center"/>
    </xf>
    <xf numFmtId="0" fontId="7" fillId="0" borderId="18" xfId="0" applyFont="1" applyBorder="1" applyAlignment="1">
      <alignment horizontal="right" vertical="center"/>
    </xf>
    <xf numFmtId="0" fontId="7" fillId="0" borderId="25" xfId="0" applyFont="1" applyBorder="1" applyAlignment="1">
      <alignment horizontal="right" vertical="center"/>
    </xf>
    <xf numFmtId="0" fontId="7" fillId="0" borderId="8" xfId="0" applyFont="1" applyBorder="1" applyAlignment="1">
      <alignment vertical="center" wrapText="1"/>
    </xf>
    <xf numFmtId="0" fontId="7" fillId="0" borderId="18" xfId="0" applyFont="1" applyBorder="1" applyAlignment="1">
      <alignment vertical="center"/>
    </xf>
    <xf numFmtId="0" fontId="7" fillId="0" borderId="42" xfId="0" applyFont="1" applyBorder="1" applyAlignment="1">
      <alignment horizontal="distributed" vertical="center" indent="1"/>
    </xf>
    <xf numFmtId="0" fontId="7" fillId="0" borderId="28" xfId="0" applyFont="1" applyBorder="1" applyAlignment="1">
      <alignment horizontal="distributed" vertical="center" indent="1"/>
    </xf>
    <xf numFmtId="0" fontId="7" fillId="0" borderId="29" xfId="0" applyFont="1" applyBorder="1" applyAlignment="1">
      <alignment horizontal="distributed" vertical="center" indent="1"/>
    </xf>
    <xf numFmtId="0" fontId="7" fillId="0" borderId="13"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17" xfId="0" applyFont="1" applyBorder="1" applyAlignment="1">
      <alignment horizontal="distributed" vertical="center" justifyLastLine="1"/>
    </xf>
    <xf numFmtId="0" fontId="7" fillId="0" borderId="16" xfId="0" applyFont="1" applyBorder="1" applyAlignment="1">
      <alignment horizontal="center" vertical="center" wrapText="1"/>
    </xf>
    <xf numFmtId="0" fontId="7" fillId="0" borderId="16" xfId="0" applyFont="1" applyBorder="1" applyAlignment="1">
      <alignment horizontal="center" vertical="center" shrinkToFit="1"/>
    </xf>
    <xf numFmtId="0" fontId="7" fillId="0" borderId="37" xfId="0" applyFont="1" applyBorder="1" applyAlignment="1">
      <alignment horizontal="center" vertical="center" shrinkToFit="1"/>
    </xf>
    <xf numFmtId="0" fontId="7" fillId="0" borderId="32" xfId="0" applyFont="1" applyBorder="1" applyAlignment="1">
      <alignment horizontal="distributed" vertical="center" wrapText="1" justifyLastLine="1"/>
    </xf>
    <xf numFmtId="0" fontId="7" fillId="0" borderId="17" xfId="0" applyFont="1" applyBorder="1" applyAlignment="1">
      <alignment vertical="center" shrinkToFit="1"/>
    </xf>
    <xf numFmtId="0" fontId="7" fillId="0" borderId="36" xfId="0" applyFont="1" applyBorder="1" applyAlignment="1">
      <alignment horizontal="distributed" vertical="center" justifyLastLine="1"/>
    </xf>
    <xf numFmtId="0" fontId="7" fillId="0" borderId="26" xfId="0" applyFont="1" applyBorder="1" applyAlignment="1">
      <alignment horizontal="right" vertical="center"/>
    </xf>
    <xf numFmtId="0" fontId="12" fillId="0" borderId="0" xfId="0" applyFont="1" applyAlignment="1">
      <alignment horizontal="distributed" vertical="center" justifyLastLine="1"/>
    </xf>
    <xf numFmtId="0" fontId="13" fillId="0" borderId="0" xfId="0" applyFont="1" applyAlignment="1">
      <alignment wrapText="1"/>
    </xf>
    <xf numFmtId="0" fontId="13" fillId="0" borderId="7" xfId="0" applyFont="1" applyBorder="1" applyAlignment="1">
      <alignment wrapText="1"/>
    </xf>
    <xf numFmtId="0" fontId="8" fillId="0" borderId="7" xfId="0" applyFont="1" applyBorder="1" applyAlignment="1">
      <alignment horizontal="distributed" vertical="center" justifyLastLine="1"/>
    </xf>
    <xf numFmtId="0" fontId="13" fillId="0" borderId="9" xfId="0" applyFont="1" applyBorder="1" applyAlignment="1">
      <alignment wrapText="1"/>
    </xf>
    <xf numFmtId="0" fontId="13" fillId="0" borderId="9" xfId="0" applyFont="1" applyBorder="1" applyAlignment="1">
      <alignment shrinkToFit="1"/>
    </xf>
    <xf numFmtId="0" fontId="13" fillId="0" borderId="7" xfId="0" applyFont="1" applyBorder="1" applyAlignment="1">
      <alignment shrinkToFit="1"/>
    </xf>
    <xf numFmtId="0" fontId="8" fillId="0" borderId="0" xfId="0" applyFont="1" applyAlignment="1">
      <alignment vertical="top" wrapText="1"/>
    </xf>
    <xf numFmtId="179" fontId="8" fillId="0" borderId="0" xfId="0" applyNumberFormat="1" applyFont="1" applyAlignment="1" applyProtection="1">
      <alignment horizontal="left" vertical="center"/>
      <protection locked="0"/>
    </xf>
    <xf numFmtId="20" fontId="13" fillId="0" borderId="0" xfId="0" applyNumberFormat="1" applyFont="1" applyAlignment="1">
      <alignment wrapText="1"/>
    </xf>
    <xf numFmtId="20" fontId="13" fillId="0" borderId="7" xfId="0" applyNumberFormat="1" applyFont="1" applyBorder="1" applyAlignment="1">
      <alignment wrapText="1"/>
    </xf>
    <xf numFmtId="0" fontId="7" fillId="0" borderId="36" xfId="0" applyFont="1" applyBorder="1" applyAlignment="1">
      <alignment horizontal="center" vertical="center" wrapText="1" justifyLastLine="1"/>
    </xf>
    <xf numFmtId="0" fontId="7" fillId="0" borderId="20" xfId="0" applyFont="1" applyBorder="1" applyAlignment="1">
      <alignment horizontal="center" vertical="center" wrapText="1" justifyLastLine="1"/>
    </xf>
    <xf numFmtId="0" fontId="7" fillId="0" borderId="26" xfId="0" applyFont="1" applyBorder="1" applyAlignment="1">
      <alignment horizontal="center" vertical="center" wrapText="1" justifyLastLine="1"/>
    </xf>
    <xf numFmtId="0" fontId="7" fillId="0" borderId="13" xfId="0" applyFont="1" applyBorder="1" applyAlignment="1">
      <alignment horizontal="center" vertical="center" wrapText="1" justifyLastLine="1"/>
    </xf>
    <xf numFmtId="0" fontId="7" fillId="0" borderId="0" xfId="0" applyFont="1" applyAlignment="1">
      <alignment horizontal="center" vertical="center" wrapText="1" justifyLastLine="1"/>
    </xf>
    <xf numFmtId="0" fontId="7" fillId="0" borderId="14" xfId="0" applyFont="1" applyBorder="1" applyAlignment="1">
      <alignment horizontal="center" vertical="center" wrapText="1" justifyLastLine="1"/>
    </xf>
    <xf numFmtId="0" fontId="7" fillId="0" borderId="0" xfId="0" applyFont="1" applyAlignment="1">
      <alignment horizontal="center" vertical="center" justifyLastLine="1"/>
    </xf>
    <xf numFmtId="20" fontId="7" fillId="0" borderId="8" xfId="0" applyNumberFormat="1" applyFont="1" applyBorder="1" applyAlignment="1">
      <alignment horizontal="distributed" vertical="center" wrapText="1" indent="3"/>
    </xf>
    <xf numFmtId="20" fontId="7" fillId="0" borderId="9" xfId="0" applyNumberFormat="1" applyFont="1" applyBorder="1" applyAlignment="1">
      <alignment horizontal="distributed" vertical="center" wrapText="1" indent="3"/>
    </xf>
    <xf numFmtId="20" fontId="7" fillId="0" borderId="11" xfId="0" applyNumberFormat="1" applyFont="1" applyBorder="1" applyAlignment="1">
      <alignment horizontal="distributed" vertical="center" wrapText="1" indent="8"/>
    </xf>
    <xf numFmtId="20" fontId="7" fillId="0" borderId="9" xfId="0" applyNumberFormat="1" applyFont="1" applyBorder="1" applyAlignment="1">
      <alignment horizontal="distributed" vertical="center" wrapText="1" indent="8"/>
    </xf>
    <xf numFmtId="20" fontId="7" fillId="0" borderId="12" xfId="0" applyNumberFormat="1" applyFont="1" applyBorder="1" applyAlignment="1">
      <alignment horizontal="distributed" vertical="center" wrapText="1" indent="8"/>
    </xf>
    <xf numFmtId="20" fontId="7" fillId="0" borderId="15" xfId="0" applyNumberFormat="1" applyFont="1" applyBorder="1" applyAlignment="1">
      <alignment horizontal="distributed" vertical="center" wrapText="1" indent="8"/>
    </xf>
    <xf numFmtId="20" fontId="7" fillId="0" borderId="16" xfId="0" applyNumberFormat="1" applyFont="1" applyBorder="1" applyAlignment="1">
      <alignment horizontal="distributed" vertical="center" wrapText="1" indent="8"/>
    </xf>
    <xf numFmtId="20" fontId="7" fillId="0" borderId="37" xfId="0" applyNumberFormat="1" applyFont="1" applyBorder="1" applyAlignment="1">
      <alignment horizontal="distributed" vertical="center" wrapText="1" indent="8"/>
    </xf>
    <xf numFmtId="20" fontId="7" fillId="0" borderId="30" xfId="0" applyNumberFormat="1" applyFont="1" applyBorder="1" applyAlignment="1">
      <alignment horizontal="distributed" vertical="center" wrapText="1" indent="3"/>
    </xf>
    <xf numFmtId="20" fontId="7" fillId="0" borderId="16" xfId="0" applyNumberFormat="1" applyFont="1" applyBorder="1" applyAlignment="1">
      <alignment horizontal="distributed" vertical="center" wrapText="1" indent="3"/>
    </xf>
    <xf numFmtId="0" fontId="7" fillId="0" borderId="30" xfId="0" applyFont="1" applyBorder="1" applyAlignment="1">
      <alignment horizontal="center" vertical="center" wrapText="1" justifyLastLine="1"/>
    </xf>
    <xf numFmtId="0" fontId="7" fillId="0" borderId="16" xfId="0" applyFont="1" applyBorder="1" applyAlignment="1">
      <alignment horizontal="center" vertical="center" wrapText="1" justifyLastLine="1"/>
    </xf>
    <xf numFmtId="0" fontId="7" fillId="0" borderId="22" xfId="0" applyFont="1" applyBorder="1" applyAlignment="1">
      <alignment horizontal="center" vertical="center" wrapText="1" justifyLastLine="1"/>
    </xf>
    <xf numFmtId="0" fontId="7" fillId="0" borderId="7" xfId="0" applyFont="1" applyBorder="1" applyAlignment="1">
      <alignment horizontal="center" vertical="center" wrapText="1" justifyLastLine="1"/>
    </xf>
    <xf numFmtId="0" fontId="7" fillId="0" borderId="43" xfId="0" applyFont="1" applyBorder="1" applyAlignment="1">
      <alignment horizontal="distributed" vertical="center" justifyLastLine="1"/>
    </xf>
    <xf numFmtId="0" fontId="7" fillId="0" borderId="44" xfId="0" applyFont="1" applyBorder="1" applyAlignment="1">
      <alignment horizontal="distributed" vertical="center" justifyLastLine="1"/>
    </xf>
    <xf numFmtId="0" fontId="7" fillId="0" borderId="46" xfId="0" applyFont="1" applyBorder="1" applyAlignment="1">
      <alignment horizontal="distributed" vertical="center" justifyLastLine="1"/>
    </xf>
    <xf numFmtId="0" fontId="7" fillId="0" borderId="47" xfId="0" applyFont="1" applyBorder="1" applyAlignment="1">
      <alignment horizontal="distributed" vertical="center" justifyLastLine="1"/>
    </xf>
    <xf numFmtId="0" fontId="7" fillId="0" borderId="44" xfId="0" applyFont="1" applyBorder="1" applyAlignment="1">
      <alignment horizontal="distributed" vertical="center" wrapText="1" indent="1"/>
    </xf>
    <xf numFmtId="0" fontId="7" fillId="0" borderId="45" xfId="0" applyFont="1" applyBorder="1" applyAlignment="1">
      <alignment horizontal="distributed" vertical="center" wrapText="1" indent="1"/>
    </xf>
    <xf numFmtId="0" fontId="7" fillId="0" borderId="47" xfId="0" applyFont="1" applyBorder="1" applyAlignment="1">
      <alignment horizontal="distributed" vertical="center" wrapText="1" justifyLastLine="1"/>
    </xf>
    <xf numFmtId="0" fontId="7" fillId="0" borderId="48" xfId="0" applyFont="1" applyBorder="1" applyAlignment="1">
      <alignment horizontal="distributed" vertical="center" wrapText="1" justifyLastLine="1"/>
    </xf>
    <xf numFmtId="0" fontId="7" fillId="0" borderId="46" xfId="0" applyFont="1" applyBorder="1" applyAlignment="1">
      <alignment vertical="center" wrapText="1"/>
    </xf>
    <xf numFmtId="0" fontId="7" fillId="0" borderId="47" xfId="0" applyFont="1" applyBorder="1" applyAlignment="1">
      <alignment vertical="center" wrapText="1"/>
    </xf>
    <xf numFmtId="0" fontId="7" fillId="0" borderId="48" xfId="0" applyFont="1" applyBorder="1" applyAlignment="1">
      <alignment vertical="center" wrapText="1"/>
    </xf>
    <xf numFmtId="0" fontId="7" fillId="0" borderId="49" xfId="0" applyFont="1" applyBorder="1" applyAlignment="1">
      <alignment vertical="center" wrapText="1"/>
    </xf>
    <xf numFmtId="0" fontId="7" fillId="0" borderId="50" xfId="0" applyFont="1" applyBorder="1" applyAlignment="1">
      <alignment vertical="center" wrapText="1"/>
    </xf>
    <xf numFmtId="0" fontId="7" fillId="0" borderId="51" xfId="0" applyFont="1" applyBorder="1" applyAlignment="1">
      <alignment vertical="center" wrapText="1"/>
    </xf>
    <xf numFmtId="0" fontId="7" fillId="0" borderId="52" xfId="0" applyFont="1" applyBorder="1" applyAlignment="1">
      <alignment vertical="center" wrapText="1"/>
    </xf>
    <xf numFmtId="0" fontId="7" fillId="0" borderId="53" xfId="0" applyFont="1" applyBorder="1" applyAlignment="1">
      <alignment vertical="center" wrapText="1"/>
    </xf>
    <xf numFmtId="0" fontId="7" fillId="0" borderId="54" xfId="0" applyFont="1" applyBorder="1" applyAlignment="1">
      <alignment vertical="center" wrapText="1"/>
    </xf>
    <xf numFmtId="0" fontId="7" fillId="0" borderId="44" xfId="0" applyFont="1" applyBorder="1" applyAlignment="1">
      <alignment vertical="center" wrapText="1"/>
    </xf>
    <xf numFmtId="0" fontId="7" fillId="0" borderId="44" xfId="0" applyFont="1" applyBorder="1" applyAlignment="1">
      <alignment vertical="center"/>
    </xf>
    <xf numFmtId="0" fontId="7" fillId="0" borderId="47" xfId="0" applyFont="1" applyBorder="1" applyAlignment="1">
      <alignment vertical="center"/>
    </xf>
    <xf numFmtId="0" fontId="7" fillId="0" borderId="44" xfId="0" applyFont="1" applyBorder="1" applyAlignment="1">
      <alignment horizontal="distributed" vertical="center" wrapText="1" justifyLastLine="1"/>
    </xf>
    <xf numFmtId="0" fontId="10" fillId="0" borderId="44" xfId="0" applyFont="1" applyBorder="1" applyAlignment="1">
      <alignment vertical="center" wrapText="1"/>
    </xf>
    <xf numFmtId="0" fontId="10" fillId="0" borderId="47" xfId="0" applyFont="1" applyBorder="1" applyAlignment="1">
      <alignment vertical="center" wrapText="1"/>
    </xf>
    <xf numFmtId="0" fontId="7" fillId="0" borderId="45" xfId="0" applyFont="1" applyBorder="1" applyAlignment="1">
      <alignment horizontal="distributed" vertical="center" wrapText="1" justifyLastLine="1"/>
    </xf>
    <xf numFmtId="0" fontId="7" fillId="0" borderId="46" xfId="0" applyFont="1" applyBorder="1" applyAlignment="1">
      <alignment vertical="center"/>
    </xf>
    <xf numFmtId="0" fontId="7" fillId="0" borderId="48" xfId="0" applyFont="1" applyBorder="1" applyAlignment="1">
      <alignment vertical="center"/>
    </xf>
    <xf numFmtId="0" fontId="7" fillId="0" borderId="53" xfId="0" applyFont="1" applyBorder="1" applyAlignment="1">
      <alignment vertical="center"/>
    </xf>
    <xf numFmtId="0" fontId="7" fillId="0" borderId="54" xfId="0" applyFont="1" applyBorder="1" applyAlignment="1">
      <alignment vertical="center"/>
    </xf>
    <xf numFmtId="0" fontId="7" fillId="0" borderId="52" xfId="0" applyFont="1" applyBorder="1" applyAlignment="1">
      <alignment vertical="center"/>
    </xf>
  </cellXfs>
  <cellStyles count="2">
    <cellStyle name="桁区切り" xfId="1" builtinId="6"/>
    <cellStyle name="標準" xfId="0" builtinId="0"/>
  </cellStyles>
  <dxfs count="8">
    <dxf>
      <font>
        <color rgb="FF0000FF"/>
      </font>
      <fill>
        <patternFill patternType="none">
          <bgColor auto="1"/>
        </patternFill>
      </fill>
    </dxf>
    <dxf>
      <font>
        <color rgb="FFFF0000"/>
      </font>
      <fill>
        <patternFill>
          <bgColor rgb="FFFFFF00"/>
        </patternFill>
      </fill>
    </dxf>
    <dxf>
      <font>
        <color auto="1"/>
      </font>
      <fill>
        <patternFill>
          <bgColor rgb="FFFFFF00"/>
        </patternFill>
      </fill>
    </dxf>
    <dxf>
      <font>
        <color rgb="FF0000FF"/>
      </font>
    </dxf>
    <dxf>
      <font>
        <color rgb="FFFF0000"/>
      </font>
    </dxf>
    <dxf>
      <font>
        <color rgb="FFFF0000"/>
      </font>
      <fill>
        <patternFill>
          <bgColor rgb="FFFFFF00"/>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152400</xdr:colOff>
      <xdr:row>75</xdr:row>
      <xdr:rowOff>85723</xdr:rowOff>
    </xdr:from>
    <xdr:to>
      <xdr:col>3</xdr:col>
      <xdr:colOff>561975</xdr:colOff>
      <xdr:row>97</xdr:row>
      <xdr:rowOff>95250</xdr:rowOff>
    </xdr:to>
    <xdr:sp macro="" textlink="">
      <xdr:nvSpPr>
        <xdr:cNvPr id="2" name="テキスト ボックス 1">
          <a:extLst>
            <a:ext uri="{FF2B5EF4-FFF2-40B4-BE49-F238E27FC236}">
              <a16:creationId xmlns:a16="http://schemas.microsoft.com/office/drawing/2014/main" id="{DAB0867F-3CF9-49C0-B060-E100708170B2}"/>
            </a:ext>
          </a:extLst>
        </xdr:cNvPr>
        <xdr:cNvSpPr txBox="1"/>
      </xdr:nvSpPr>
      <xdr:spPr>
        <a:xfrm>
          <a:off x="152400" y="12944473"/>
          <a:ext cx="10201275" cy="3781427"/>
        </a:xfrm>
        <a:prstGeom prst="rect">
          <a:avLst/>
        </a:prstGeom>
        <a:ln/>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この「入力シート」は、当別町のオンライン申請の入力項目に合わせて作成しています。</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オンライン申請を行う場合をはじめ、窓口又は郵送で提出する場合にも、御活用いただけます。</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●オンライン申請を行う方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・「委任状」の添付が必要な場合は、「入力シート」に必要事項を入力の上、</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「委任状」シートを</a:t>
          </a:r>
          <a:r>
            <a:rPr kumimoji="1" lang="en-US" altLang="ja-JP" sz="1100">
              <a:latin typeface="BIZ UDゴシック" panose="020B0400000000000000" pitchFamily="49" charset="-128"/>
              <a:ea typeface="BIZ UDゴシック" panose="020B0400000000000000" pitchFamily="49" charset="-128"/>
            </a:rPr>
            <a:t>PDF</a:t>
          </a:r>
          <a:r>
            <a:rPr kumimoji="1" lang="ja-JP" altLang="en-US" sz="1100">
              <a:latin typeface="BIZ UDゴシック" panose="020B0400000000000000" pitchFamily="49" charset="-128"/>
              <a:ea typeface="BIZ UDゴシック" panose="020B0400000000000000" pitchFamily="49" charset="-128"/>
            </a:rPr>
            <a:t>ファイルに変換し、オンライン申請フォームに添付してください。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・「共有者名簿」「土地に関する事項</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別紙</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」「建築物その他工作物に関する事項</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別紙</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」の添付が必要な場合は、</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各シートに必要事項を直接入力の上、</a:t>
          </a:r>
          <a:r>
            <a:rPr kumimoji="1" lang="en-US" altLang="ja-JP" sz="1100">
              <a:latin typeface="BIZ UDゴシック" panose="020B0400000000000000" pitchFamily="49" charset="-128"/>
              <a:ea typeface="BIZ UDゴシック" panose="020B0400000000000000" pitchFamily="49" charset="-128"/>
            </a:rPr>
            <a:t>PDF</a:t>
          </a:r>
          <a:r>
            <a:rPr kumimoji="1" lang="ja-JP" altLang="en-US" sz="1100">
              <a:latin typeface="BIZ UDゴシック" panose="020B0400000000000000" pitchFamily="49" charset="-128"/>
              <a:ea typeface="BIZ UDゴシック" panose="020B0400000000000000" pitchFamily="49" charset="-128"/>
            </a:rPr>
            <a:t>ファイルに変換し、オンライン申請フォームに添付してください。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●窓口又は郵送で提出する方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・「入力シート」に必要事項を入力の上、「届出書</a:t>
          </a:r>
          <a:r>
            <a:rPr kumimoji="1" lang="en-US" altLang="ja-JP" sz="1100">
              <a:latin typeface="BIZ UDゴシック" panose="020B0400000000000000" pitchFamily="49" charset="-128"/>
              <a:ea typeface="BIZ UDゴシック" panose="020B0400000000000000" pitchFamily="49" charset="-128"/>
            </a:rPr>
            <a:t>(4</a:t>
          </a:r>
          <a:r>
            <a:rPr kumimoji="1" lang="ja-JP" altLang="en-US" sz="1100">
              <a:latin typeface="BIZ UDゴシック" panose="020B0400000000000000" pitchFamily="49" charset="-128"/>
              <a:ea typeface="BIZ UDゴシック" panose="020B0400000000000000" pitchFamily="49" charset="-128"/>
            </a:rPr>
            <a:t>条</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」又は「申出書</a:t>
          </a:r>
          <a:r>
            <a:rPr kumimoji="1" lang="en-US" altLang="ja-JP" sz="1100">
              <a:latin typeface="BIZ UDゴシック" panose="020B0400000000000000" pitchFamily="49" charset="-128"/>
              <a:ea typeface="BIZ UDゴシック" panose="020B0400000000000000" pitchFamily="49" charset="-128"/>
            </a:rPr>
            <a:t>(5</a:t>
          </a:r>
          <a:r>
            <a:rPr kumimoji="1" lang="ja-JP" altLang="en-US" sz="1100">
              <a:latin typeface="BIZ UDゴシック" panose="020B0400000000000000" pitchFamily="49" charset="-128"/>
              <a:ea typeface="BIZ UDゴシック" panose="020B0400000000000000" pitchFamily="49" charset="-128"/>
            </a:rPr>
            <a:t>条</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」シートを印刷して提出してください。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（提出する前に、表示の崩れがないか念のため御確認ください）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・「委任状」の添付が必要な場合は、「入力シート」に必要事項を入力の上、「委任状」シートを印刷して提出してください。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・「共有者名簿」「土地に関する事項</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別紙</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」「建築物その他工作物に関する事項</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別紙</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」の添付が必要な場合は、</a:t>
          </a:r>
        </a:p>
        <a:p>
          <a:r>
            <a:rPr kumimoji="1" lang="ja-JP" altLang="en-US" sz="1100">
              <a:latin typeface="BIZ UDゴシック" panose="020B0400000000000000" pitchFamily="49" charset="-128"/>
              <a:ea typeface="BIZ UDゴシック" panose="020B0400000000000000" pitchFamily="49" charset="-128"/>
            </a:rPr>
            <a:t>　各シートに必要事項を直接入力の上、印刷して提出してください。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「入力シート」に必要事項を入力せず、記載事項が空欄となっている様式を印刷して、</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直接手書きで記載したものを提出することも可能ですが、記載事項の抜けや漏れがないように御注意ください。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問い合わせ先</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当別町企画部事業推進課　電話：</a:t>
          </a:r>
          <a:r>
            <a:rPr kumimoji="1" lang="en-US" altLang="ja-JP" sz="1100">
              <a:latin typeface="BIZ UDゴシック" panose="020B0400000000000000" pitchFamily="49" charset="-128"/>
              <a:ea typeface="BIZ UDゴシック" panose="020B0400000000000000" pitchFamily="49" charset="-128"/>
            </a:rPr>
            <a:t>0133-23-3198</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0</xdr:colOff>
      <xdr:row>5</xdr:row>
      <xdr:rowOff>0</xdr:rowOff>
    </xdr:from>
    <xdr:to>
      <xdr:col>46</xdr:col>
      <xdr:colOff>628650</xdr:colOff>
      <xdr:row>18</xdr:row>
      <xdr:rowOff>142876</xdr:rowOff>
    </xdr:to>
    <xdr:sp macro="" textlink="">
      <xdr:nvSpPr>
        <xdr:cNvPr id="2" name="テキスト ボックス 1">
          <a:extLst>
            <a:ext uri="{FF2B5EF4-FFF2-40B4-BE49-F238E27FC236}">
              <a16:creationId xmlns:a16="http://schemas.microsoft.com/office/drawing/2014/main" id="{DA49B5DC-D24A-4766-AFB5-C9A6D91AC5B7}"/>
            </a:ext>
          </a:extLst>
        </xdr:cNvPr>
        <xdr:cNvSpPr txBox="1"/>
      </xdr:nvSpPr>
      <xdr:spPr>
        <a:xfrm>
          <a:off x="7372350" y="857250"/>
          <a:ext cx="4743450" cy="237172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●オンライン申請を行う方</a:t>
          </a:r>
        </a:p>
        <a:p>
          <a:r>
            <a:rPr kumimoji="1" lang="ja-JP" altLang="en-US" sz="1100">
              <a:latin typeface="BIZ UDゴシック" panose="020B0400000000000000" pitchFamily="49" charset="-128"/>
              <a:ea typeface="BIZ UDゴシック" panose="020B0400000000000000" pitchFamily="49" charset="-128"/>
            </a:rPr>
            <a:t>この「届出書</a:t>
          </a:r>
          <a:r>
            <a:rPr kumimoji="1" lang="en-US" altLang="ja-JP" sz="1100">
              <a:latin typeface="BIZ UDゴシック" panose="020B0400000000000000" pitchFamily="49" charset="-128"/>
              <a:ea typeface="BIZ UDゴシック" panose="020B0400000000000000" pitchFamily="49" charset="-128"/>
            </a:rPr>
            <a:t>(4</a:t>
          </a:r>
          <a:r>
            <a:rPr kumimoji="1" lang="ja-JP" altLang="en-US" sz="1100">
              <a:latin typeface="BIZ UDゴシック" panose="020B0400000000000000" pitchFamily="49" charset="-128"/>
              <a:ea typeface="BIZ UDゴシック" panose="020B0400000000000000" pitchFamily="49" charset="-128"/>
            </a:rPr>
            <a:t>条</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」シートは不要です。</a:t>
          </a:r>
        </a:p>
        <a:p>
          <a:endParaRPr kumimoji="1" lang="ja-JP" altLang="en-US"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●窓口又は郵送で提出する方</a:t>
          </a:r>
        </a:p>
        <a:p>
          <a:r>
            <a:rPr kumimoji="1" lang="ja-JP" altLang="en-US" sz="1100">
              <a:latin typeface="BIZ UDゴシック" panose="020B0400000000000000" pitchFamily="49" charset="-128"/>
              <a:ea typeface="BIZ UDゴシック" panose="020B0400000000000000" pitchFamily="49" charset="-128"/>
            </a:rPr>
            <a:t>「入力シート」に必要事項を入力した後、この「届出書</a:t>
          </a:r>
          <a:r>
            <a:rPr kumimoji="1" lang="en-US" altLang="ja-JP" sz="1100">
              <a:latin typeface="BIZ UDゴシック" panose="020B0400000000000000" pitchFamily="49" charset="-128"/>
              <a:ea typeface="BIZ UDゴシック" panose="020B0400000000000000" pitchFamily="49" charset="-128"/>
            </a:rPr>
            <a:t>(4</a:t>
          </a:r>
          <a:r>
            <a:rPr kumimoji="1" lang="ja-JP" altLang="en-US" sz="1100">
              <a:latin typeface="BIZ UDゴシック" panose="020B0400000000000000" pitchFamily="49" charset="-128"/>
              <a:ea typeface="BIZ UDゴシック" panose="020B0400000000000000" pitchFamily="49" charset="-128"/>
            </a:rPr>
            <a:t>条</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」シートに提出日を直接入力の上、印刷して提出してください。</a:t>
          </a:r>
        </a:p>
        <a:p>
          <a:r>
            <a:rPr kumimoji="1" lang="ja-JP" altLang="en-US" sz="1100">
              <a:latin typeface="BIZ UDゴシック" panose="020B0400000000000000" pitchFamily="49" charset="-128"/>
              <a:ea typeface="BIZ UDゴシック" panose="020B0400000000000000" pitchFamily="49" charset="-128"/>
            </a:rPr>
            <a:t>（提出する前に、表示の崩れがないか念のため御確認ください）</a:t>
          </a: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「入力シート」に必要事項を入力せず、記載事項が空欄となっている様式を印刷して、直接手書きで記載したものを提出することも可能ですが、記載事項の抜けや漏れがないように御注意ください。</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40</xdr:col>
      <xdr:colOff>0</xdr:colOff>
      <xdr:row>5</xdr:row>
      <xdr:rowOff>0</xdr:rowOff>
    </xdr:from>
    <xdr:to>
      <xdr:col>46</xdr:col>
      <xdr:colOff>628650</xdr:colOff>
      <xdr:row>18</xdr:row>
      <xdr:rowOff>142876</xdr:rowOff>
    </xdr:to>
    <xdr:sp macro="" textlink="">
      <xdr:nvSpPr>
        <xdr:cNvPr id="3" name="テキスト ボックス 2">
          <a:extLst>
            <a:ext uri="{FF2B5EF4-FFF2-40B4-BE49-F238E27FC236}">
              <a16:creationId xmlns:a16="http://schemas.microsoft.com/office/drawing/2014/main" id="{A28348EC-E6F9-4F33-AA7F-731681DF502C}"/>
            </a:ext>
          </a:extLst>
        </xdr:cNvPr>
        <xdr:cNvSpPr txBox="1"/>
      </xdr:nvSpPr>
      <xdr:spPr>
        <a:xfrm>
          <a:off x="7372350" y="857250"/>
          <a:ext cx="4743450" cy="237172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●オンライン申請を行う方</a:t>
          </a:r>
        </a:p>
        <a:p>
          <a:r>
            <a:rPr kumimoji="1" lang="ja-JP" altLang="en-US" sz="1100">
              <a:latin typeface="BIZ UDゴシック" panose="020B0400000000000000" pitchFamily="49" charset="-128"/>
              <a:ea typeface="BIZ UDゴシック" panose="020B0400000000000000" pitchFamily="49" charset="-128"/>
            </a:rPr>
            <a:t>●窓口又は郵送で提出する方</a:t>
          </a:r>
        </a:p>
        <a:p>
          <a:r>
            <a:rPr kumimoji="1" lang="ja-JP" altLang="en-US" sz="1100">
              <a:latin typeface="BIZ UDゴシック" panose="020B0400000000000000" pitchFamily="49" charset="-128"/>
              <a:ea typeface="BIZ UDゴシック" panose="020B0400000000000000" pitchFamily="49" charset="-128"/>
            </a:rPr>
            <a:t>「入力シート」に必要事項を入力した後、この「届出書</a:t>
          </a:r>
          <a:r>
            <a:rPr kumimoji="1" lang="en-US" altLang="ja-JP" sz="1100">
              <a:latin typeface="BIZ UDゴシック" panose="020B0400000000000000" pitchFamily="49" charset="-128"/>
              <a:ea typeface="BIZ UDゴシック" panose="020B0400000000000000" pitchFamily="49" charset="-128"/>
            </a:rPr>
            <a:t>(4</a:t>
          </a:r>
          <a:r>
            <a:rPr kumimoji="1" lang="ja-JP" altLang="en-US" sz="1100">
              <a:latin typeface="BIZ UDゴシック" panose="020B0400000000000000" pitchFamily="49" charset="-128"/>
              <a:ea typeface="BIZ UDゴシック" panose="020B0400000000000000" pitchFamily="49" charset="-128"/>
            </a:rPr>
            <a:t>条</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」シートに提出日を直接入力の上、印刷して提出してください。</a:t>
          </a:r>
        </a:p>
        <a:p>
          <a:r>
            <a:rPr kumimoji="1" lang="ja-JP" altLang="en-US" sz="1100">
              <a:latin typeface="BIZ UDゴシック" panose="020B0400000000000000" pitchFamily="49" charset="-128"/>
              <a:ea typeface="BIZ UDゴシック" panose="020B0400000000000000" pitchFamily="49" charset="-128"/>
            </a:rPr>
            <a:t>（提出する前に、表示の崩れがないか念のため御確認ください）</a:t>
          </a: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「入力シート」に必要事項を入力せず、記載事項が空欄となっている様式を印刷して、直接手書きで記載したものを提出することも可能ですが、記載事項の抜けや漏れがないように御注意ください。</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0</xdr:colOff>
      <xdr:row>5</xdr:row>
      <xdr:rowOff>0</xdr:rowOff>
    </xdr:from>
    <xdr:to>
      <xdr:col>46</xdr:col>
      <xdr:colOff>628650</xdr:colOff>
      <xdr:row>18</xdr:row>
      <xdr:rowOff>142876</xdr:rowOff>
    </xdr:to>
    <xdr:sp macro="" textlink="">
      <xdr:nvSpPr>
        <xdr:cNvPr id="2" name="テキスト ボックス 1">
          <a:extLst>
            <a:ext uri="{FF2B5EF4-FFF2-40B4-BE49-F238E27FC236}">
              <a16:creationId xmlns:a16="http://schemas.microsoft.com/office/drawing/2014/main" id="{97EF8B4C-C057-498D-8FAC-1E461B3F25F9}"/>
            </a:ext>
          </a:extLst>
        </xdr:cNvPr>
        <xdr:cNvSpPr txBox="1"/>
      </xdr:nvSpPr>
      <xdr:spPr>
        <a:xfrm>
          <a:off x="7372350" y="857250"/>
          <a:ext cx="4743450" cy="237172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●オンライン申請を行う方</a:t>
          </a:r>
        </a:p>
        <a:p>
          <a:r>
            <a:rPr kumimoji="1" lang="ja-JP" altLang="en-US" sz="1100">
              <a:latin typeface="BIZ UDゴシック" panose="020B0400000000000000" pitchFamily="49" charset="-128"/>
              <a:ea typeface="BIZ UDゴシック" panose="020B0400000000000000" pitchFamily="49" charset="-128"/>
            </a:rPr>
            <a:t>●窓口又は郵送で提出する方</a:t>
          </a:r>
        </a:p>
        <a:p>
          <a:r>
            <a:rPr kumimoji="1" lang="ja-JP" altLang="en-US" sz="1100">
              <a:latin typeface="BIZ UDゴシック" panose="020B0400000000000000" pitchFamily="49" charset="-128"/>
              <a:ea typeface="BIZ UDゴシック" panose="020B0400000000000000" pitchFamily="49" charset="-128"/>
            </a:rPr>
            <a:t>「入力シート」に必要事項を入力した後、この「申出書</a:t>
          </a:r>
          <a:r>
            <a:rPr kumimoji="1" lang="en-US" altLang="ja-JP" sz="1100">
              <a:latin typeface="BIZ UDゴシック" panose="020B0400000000000000" pitchFamily="49" charset="-128"/>
              <a:ea typeface="BIZ UDゴシック" panose="020B0400000000000000" pitchFamily="49" charset="-128"/>
            </a:rPr>
            <a:t>(5</a:t>
          </a:r>
          <a:r>
            <a:rPr kumimoji="1" lang="ja-JP" altLang="en-US" sz="1100">
              <a:latin typeface="BIZ UDゴシック" panose="020B0400000000000000" pitchFamily="49" charset="-128"/>
              <a:ea typeface="BIZ UDゴシック" panose="020B0400000000000000" pitchFamily="49" charset="-128"/>
            </a:rPr>
            <a:t>条</a:t>
          </a:r>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」シートに提出日を直接入力の上、印刷して提出してください。</a:t>
          </a:r>
        </a:p>
        <a:p>
          <a:r>
            <a:rPr kumimoji="1" lang="ja-JP" altLang="en-US" sz="1100">
              <a:latin typeface="BIZ UDゴシック" panose="020B0400000000000000" pitchFamily="49" charset="-128"/>
              <a:ea typeface="BIZ UDゴシック" panose="020B0400000000000000" pitchFamily="49" charset="-128"/>
            </a:rPr>
            <a:t>（提出する前に、表示の崩れがないか念のため御確認ください）</a:t>
          </a: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「入力シート」に必要事項を入力せず、記載事項が空欄となっている様式を印刷して、直接手書きで記載したものを提出することも可能ですが、記載事項の抜けや漏れがないように御注意ください。</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0</xdr:colOff>
      <xdr:row>18</xdr:row>
      <xdr:rowOff>0</xdr:rowOff>
    </xdr:from>
    <xdr:to>
      <xdr:col>42</xdr:col>
      <xdr:colOff>628650</xdr:colOff>
      <xdr:row>30</xdr:row>
      <xdr:rowOff>85726</xdr:rowOff>
    </xdr:to>
    <xdr:sp macro="" textlink="">
      <xdr:nvSpPr>
        <xdr:cNvPr id="2" name="テキスト ボックス 1">
          <a:extLst>
            <a:ext uri="{FF2B5EF4-FFF2-40B4-BE49-F238E27FC236}">
              <a16:creationId xmlns:a16="http://schemas.microsoft.com/office/drawing/2014/main" id="{3220B6E0-F056-4220-9492-771C933A5D47}"/>
            </a:ext>
          </a:extLst>
        </xdr:cNvPr>
        <xdr:cNvSpPr txBox="1"/>
      </xdr:nvSpPr>
      <xdr:spPr>
        <a:xfrm>
          <a:off x="7353300" y="3429000"/>
          <a:ext cx="4743450" cy="237172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●オンライン申請を行う方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「入力シート」に必要事項を入力した後、この「委任状」シートに提出日を直接入力の上、</a:t>
          </a:r>
          <a:r>
            <a:rPr kumimoji="1" lang="en-US" altLang="ja-JP" sz="1100">
              <a:latin typeface="BIZ UDゴシック" panose="020B0400000000000000" pitchFamily="49" charset="-128"/>
              <a:ea typeface="BIZ UDゴシック" panose="020B0400000000000000" pitchFamily="49" charset="-128"/>
            </a:rPr>
            <a:t>PDF</a:t>
          </a:r>
          <a:r>
            <a:rPr kumimoji="1" lang="ja-JP" altLang="en-US" sz="1100">
              <a:latin typeface="BIZ UDゴシック" panose="020B0400000000000000" pitchFamily="49" charset="-128"/>
              <a:ea typeface="BIZ UDゴシック" panose="020B0400000000000000" pitchFamily="49" charset="-128"/>
            </a:rPr>
            <a:t>ファイルに変換し、オンライン申請フォームに添付してください。</a:t>
          </a:r>
        </a:p>
        <a:p>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●窓口又は郵送で提出する方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「入力シート」に必要事項を入力した後、この「委任状」シートに提出日を直接入力の上、印刷して提出してください。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「入力シート」に必要事項を入力せず、記載事項が空欄となっている様式を印刷して、直接手書きで記載したものを提出することも可能ですが、記載事項の抜けや漏れがないように御注意ください。</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0</xdr:colOff>
      <xdr:row>1</xdr:row>
      <xdr:rowOff>0</xdr:rowOff>
    </xdr:from>
    <xdr:to>
      <xdr:col>46</xdr:col>
      <xdr:colOff>628650</xdr:colOff>
      <xdr:row>14</xdr:row>
      <xdr:rowOff>142876</xdr:rowOff>
    </xdr:to>
    <xdr:sp macro="" textlink="">
      <xdr:nvSpPr>
        <xdr:cNvPr id="2" name="テキスト ボックス 1">
          <a:extLst>
            <a:ext uri="{FF2B5EF4-FFF2-40B4-BE49-F238E27FC236}">
              <a16:creationId xmlns:a16="http://schemas.microsoft.com/office/drawing/2014/main" id="{ED46F909-1903-4E82-BF2F-7E2BCD35ECD9}"/>
            </a:ext>
          </a:extLst>
        </xdr:cNvPr>
        <xdr:cNvSpPr txBox="1"/>
      </xdr:nvSpPr>
      <xdr:spPr>
        <a:xfrm>
          <a:off x="7372350" y="171450"/>
          <a:ext cx="4743450" cy="237172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●オンライン申請を行う方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このシートに必要事項を直接入力の上、</a:t>
          </a:r>
          <a:r>
            <a:rPr kumimoji="1" lang="en-US" altLang="ja-JP" sz="1100">
              <a:latin typeface="BIZ UDゴシック" panose="020B0400000000000000" pitchFamily="49" charset="-128"/>
              <a:ea typeface="BIZ UDゴシック" panose="020B0400000000000000" pitchFamily="49" charset="-128"/>
            </a:rPr>
            <a:t>PDF</a:t>
          </a:r>
          <a:r>
            <a:rPr kumimoji="1" lang="ja-JP" altLang="en-US" sz="1100">
              <a:latin typeface="BIZ UDゴシック" panose="020B0400000000000000" pitchFamily="49" charset="-128"/>
              <a:ea typeface="BIZ UDゴシック" panose="020B0400000000000000" pitchFamily="49" charset="-128"/>
            </a:rPr>
            <a:t>ファイルに変換し、オンライン申請フォームに添付してください。</a:t>
          </a:r>
        </a:p>
        <a:p>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●窓口又は郵送で提出する方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このシートに必要事項を直接入力の上、印刷して提出してください。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記載事項が空欄となっている様式を印刷して、直接手書きで記載したものを提出することも可能ですが、記載事項の抜けや漏れがないように御注意ください。</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40</xdr:col>
      <xdr:colOff>0</xdr:colOff>
      <xdr:row>1</xdr:row>
      <xdr:rowOff>0</xdr:rowOff>
    </xdr:from>
    <xdr:to>
      <xdr:col>46</xdr:col>
      <xdr:colOff>628650</xdr:colOff>
      <xdr:row>14</xdr:row>
      <xdr:rowOff>142876</xdr:rowOff>
    </xdr:to>
    <xdr:sp macro="" textlink="">
      <xdr:nvSpPr>
        <xdr:cNvPr id="2" name="テキスト ボックス 1">
          <a:extLst>
            <a:ext uri="{FF2B5EF4-FFF2-40B4-BE49-F238E27FC236}">
              <a16:creationId xmlns:a16="http://schemas.microsoft.com/office/drawing/2014/main" id="{13D01762-60DE-4E9D-AE1E-0AA2558572D0}"/>
            </a:ext>
          </a:extLst>
        </xdr:cNvPr>
        <xdr:cNvSpPr txBox="1"/>
      </xdr:nvSpPr>
      <xdr:spPr>
        <a:xfrm>
          <a:off x="7372350" y="171450"/>
          <a:ext cx="4743450" cy="237172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●オンライン申請を行う方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このシートに必要事項を直接入力の上、</a:t>
          </a:r>
          <a:r>
            <a:rPr kumimoji="1" lang="en-US" altLang="ja-JP" sz="1100">
              <a:latin typeface="BIZ UDゴシック" panose="020B0400000000000000" pitchFamily="49" charset="-128"/>
              <a:ea typeface="BIZ UDゴシック" panose="020B0400000000000000" pitchFamily="49" charset="-128"/>
            </a:rPr>
            <a:t>PDF</a:t>
          </a:r>
          <a:r>
            <a:rPr kumimoji="1" lang="ja-JP" altLang="en-US" sz="1100">
              <a:latin typeface="BIZ UDゴシック" panose="020B0400000000000000" pitchFamily="49" charset="-128"/>
              <a:ea typeface="BIZ UDゴシック" panose="020B0400000000000000" pitchFamily="49" charset="-128"/>
            </a:rPr>
            <a:t>ファイルに変換し、オンライン申請フォームに添付してください。</a:t>
          </a:r>
        </a:p>
        <a:p>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●窓口又は郵送で提出する方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このシートに必要事項を直接入力の上、印刷して提出してください。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記載事項が空欄となっている様式を印刷して、直接手書きで記載したものを提出することも可能ですが、記載事項の抜けや漏れがないように御注意ください。</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0</xdr:colOff>
      <xdr:row>1</xdr:row>
      <xdr:rowOff>0</xdr:rowOff>
    </xdr:from>
    <xdr:to>
      <xdr:col>46</xdr:col>
      <xdr:colOff>628650</xdr:colOff>
      <xdr:row>14</xdr:row>
      <xdr:rowOff>142876</xdr:rowOff>
    </xdr:to>
    <xdr:sp macro="" textlink="">
      <xdr:nvSpPr>
        <xdr:cNvPr id="2" name="テキスト ボックス 1">
          <a:extLst>
            <a:ext uri="{FF2B5EF4-FFF2-40B4-BE49-F238E27FC236}">
              <a16:creationId xmlns:a16="http://schemas.microsoft.com/office/drawing/2014/main" id="{7BBCD2EF-AFC9-4580-84BD-EBED529D416F}"/>
            </a:ext>
          </a:extLst>
        </xdr:cNvPr>
        <xdr:cNvSpPr txBox="1"/>
      </xdr:nvSpPr>
      <xdr:spPr>
        <a:xfrm>
          <a:off x="7372350" y="171450"/>
          <a:ext cx="4743450" cy="2371726"/>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●オンライン申請を行う方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このシートに必要事項を直接入力の上、</a:t>
          </a:r>
          <a:r>
            <a:rPr kumimoji="1" lang="en-US" altLang="ja-JP" sz="1100">
              <a:latin typeface="BIZ UDゴシック" panose="020B0400000000000000" pitchFamily="49" charset="-128"/>
              <a:ea typeface="BIZ UDゴシック" panose="020B0400000000000000" pitchFamily="49" charset="-128"/>
            </a:rPr>
            <a:t>PDF</a:t>
          </a:r>
          <a:r>
            <a:rPr kumimoji="1" lang="ja-JP" altLang="en-US" sz="1100">
              <a:latin typeface="BIZ UDゴシック" panose="020B0400000000000000" pitchFamily="49" charset="-128"/>
              <a:ea typeface="BIZ UDゴシック" panose="020B0400000000000000" pitchFamily="49" charset="-128"/>
            </a:rPr>
            <a:t>ファイルに変換し、オンライン申請フォームに添付してください。</a:t>
          </a:r>
        </a:p>
        <a:p>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●窓口又は郵送で提出する方</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このシートに必要事項を直接入力の上、印刷して提出してください。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記載事項が空欄となっている様式を印刷して、直接手書きで記載したものを提出することも可能ですが、記載事項の抜けや漏れがないように御注意ください。</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E75"/>
  <sheetViews>
    <sheetView topLeftCell="A43" workbookViewId="0">
      <selection activeCell="C22" sqref="C22"/>
    </sheetView>
  </sheetViews>
  <sheetFormatPr defaultRowHeight="13.5"/>
  <cols>
    <col min="1" max="1" width="5.5" style="3" bestFit="1" customWidth="1"/>
    <col min="2" max="2" width="48.375" style="3" bestFit="1" customWidth="1"/>
    <col min="3" max="3" width="74.625" style="3" bestFit="1" customWidth="1"/>
    <col min="4" max="16384" width="9" style="3"/>
  </cols>
  <sheetData>
    <row r="1" spans="1:5">
      <c r="A1" s="1" t="s">
        <v>0</v>
      </c>
      <c r="B1" s="1" t="s">
        <v>1</v>
      </c>
      <c r="C1" s="1" t="s">
        <v>2</v>
      </c>
      <c r="D1" s="2" t="s">
        <v>3</v>
      </c>
      <c r="E1" s="3" t="s">
        <v>4</v>
      </c>
    </row>
    <row r="2" spans="1:5">
      <c r="A2" s="4" t="s">
        <v>5</v>
      </c>
      <c r="B2" s="5"/>
      <c r="C2" s="5"/>
      <c r="D2" s="6"/>
    </row>
    <row r="3" spans="1:5">
      <c r="A3" s="7" t="s">
        <v>6</v>
      </c>
      <c r="B3" s="7" t="s">
        <v>7</v>
      </c>
      <c r="C3" s="8"/>
      <c r="D3" s="9" t="str">
        <f>IF(OR($C3="個人",$C3="法人"),"入力済","要入力")</f>
        <v>要入力</v>
      </c>
    </row>
    <row r="4" spans="1:5">
      <c r="A4" s="10" t="s">
        <v>8</v>
      </c>
      <c r="B4" s="10" t="str" cm="1">
        <f t="array" ref="B4">_xlfn.IFS($C$3="個人","氏名",$C$3="法人","法人名",TRUE,"名前")</f>
        <v>名前</v>
      </c>
      <c r="C4" s="11"/>
      <c r="D4" s="12" t="str">
        <f>IF($C4&lt;&gt;"","入力済","要入力")</f>
        <v>要入力</v>
      </c>
    </row>
    <row r="5" spans="1:5">
      <c r="A5" s="10" t="s">
        <v>9</v>
      </c>
      <c r="B5" s="10" t="str" cm="1">
        <f t="array" ref="B5">_xlfn.IFS($C$3="個人","氏名（フリガナ）",$C$3="法人","法人名（フリガナ）",TRUE,"名前（フリガナ）")</f>
        <v>名前（フリガナ）</v>
      </c>
      <c r="C5" s="11"/>
      <c r="D5" s="12" t="str">
        <f>IF($C5&lt;&gt;"","入力済","要入力")</f>
        <v>要入力</v>
      </c>
    </row>
    <row r="6" spans="1:5">
      <c r="A6" s="10" t="s">
        <v>10</v>
      </c>
      <c r="B6" s="10" t="s">
        <v>11</v>
      </c>
      <c r="C6" s="13"/>
      <c r="D6" s="12" t="str">
        <f>IF($C6&lt;&gt;"","入力済","要入力")</f>
        <v>要入力</v>
      </c>
    </row>
    <row r="7" spans="1:5">
      <c r="A7" s="10" t="s">
        <v>12</v>
      </c>
      <c r="B7" s="10" t="str" cm="1">
        <f t="array" ref="B7">_xlfn.IFS($C$3="個人","住所",$C$3="法人","所在地",TRUE,"住所/所在地")</f>
        <v>住所/所在地</v>
      </c>
      <c r="C7" s="11"/>
      <c r="D7" s="12" t="str">
        <f>IF($C7&lt;&gt;"","入力済","要入力")</f>
        <v>要入力</v>
      </c>
    </row>
    <row r="8" spans="1:5">
      <c r="A8" s="10" t="s">
        <v>13</v>
      </c>
      <c r="B8" s="10" t="s">
        <v>14</v>
      </c>
      <c r="C8" s="11"/>
      <c r="D8" s="12" t="str" cm="1">
        <f t="array" ref="D8">_xlfn.IFS($C$3="個人","入力不要",$C8&lt;&gt;"","入力済",TRUE,"要入力")</f>
        <v>要入力</v>
      </c>
    </row>
    <row r="9" spans="1:5">
      <c r="A9" s="10" t="s">
        <v>15</v>
      </c>
      <c r="B9" s="10" t="s">
        <v>16</v>
      </c>
      <c r="C9" s="11"/>
      <c r="D9" s="12" t="str">
        <f>IF($C9&lt;&gt;"","入力済","要入力")</f>
        <v>要入力</v>
      </c>
    </row>
    <row r="10" spans="1:5">
      <c r="A10" s="10" t="s">
        <v>17</v>
      </c>
      <c r="B10" s="10" t="s">
        <v>18</v>
      </c>
      <c r="C10" s="11"/>
      <c r="D10" s="12" t="str">
        <f>IF($C10&lt;&gt;"","入力済","要入力")</f>
        <v>要入力</v>
      </c>
    </row>
    <row r="11" spans="1:5">
      <c r="A11" s="1" t="s">
        <v>19</v>
      </c>
      <c r="B11" s="1" t="s">
        <v>20</v>
      </c>
      <c r="C11" s="14"/>
      <c r="D11" s="2" t="str" cm="1">
        <f t="array" ref="D11">_xlfn.IFS($C$3="個人","入力不要",$C11&lt;&gt;"","入力済",TRUE,"要入力")</f>
        <v>要入力</v>
      </c>
    </row>
    <row r="12" spans="1:5">
      <c r="A12" s="4" t="s">
        <v>21</v>
      </c>
      <c r="B12" s="5"/>
      <c r="C12" s="5"/>
      <c r="D12" s="6"/>
    </row>
    <row r="13" spans="1:5">
      <c r="A13" s="7" t="s">
        <v>22</v>
      </c>
      <c r="B13" s="7" t="s">
        <v>23</v>
      </c>
      <c r="C13" s="8"/>
      <c r="D13" s="9" t="str">
        <f>IF(OR($C13="申請者と同じ",$C13="代理人"),"入力済","要入力")</f>
        <v>要入力</v>
      </c>
    </row>
    <row r="14" spans="1:5">
      <c r="A14" s="10" t="s">
        <v>24</v>
      </c>
      <c r="B14" s="10" t="s">
        <v>25</v>
      </c>
      <c r="C14" s="11"/>
      <c r="D14" s="12" t="str" cm="1">
        <f t="array" ref="D14">_xlfn.IFS($C$13="申請者と同じ","入力不要",$C14&lt;&gt;"","入力済",TRUE,"要入力")</f>
        <v>要入力</v>
      </c>
    </row>
    <row r="15" spans="1:5">
      <c r="A15" s="10" t="s">
        <v>26</v>
      </c>
      <c r="B15" s="10" t="s">
        <v>27</v>
      </c>
      <c r="C15" s="11"/>
      <c r="D15" s="12" t="str" cm="1">
        <f t="array" ref="D15">_xlfn.IFS($C$13="申請者と同じ","入力不要",$C15&lt;&gt;"","入力済",TRUE,"要入力")</f>
        <v>要入力</v>
      </c>
    </row>
    <row r="16" spans="1:5">
      <c r="A16" s="10" t="s">
        <v>28</v>
      </c>
      <c r="B16" s="10" t="s">
        <v>29</v>
      </c>
      <c r="C16" s="11"/>
      <c r="D16" s="12" t="str" cm="1">
        <f t="array" ref="D16">_xlfn.IFS($C$13="申請者と同じ","入力不要",$C16&lt;&gt;"","入力済",TRUE,"要入力")</f>
        <v>要入力</v>
      </c>
    </row>
    <row r="17" spans="1:5">
      <c r="A17" s="1" t="s">
        <v>30</v>
      </c>
      <c r="B17" s="1" t="s">
        <v>31</v>
      </c>
      <c r="C17" s="15" t="s">
        <v>32</v>
      </c>
      <c r="D17" s="2" t="str" cm="1">
        <f t="array" ref="D17">_xlfn.IFS($C$13="申請者と同じ","添付不要",$C$13="代理人","要添付",TRUE,"要入力")</f>
        <v>要入力</v>
      </c>
      <c r="E17" s="3" t="str">
        <f>IF(D17="要添付","委任状を添付してください。","")</f>
        <v/>
      </c>
    </row>
    <row r="18" spans="1:5">
      <c r="A18" s="4" t="s">
        <v>33</v>
      </c>
      <c r="B18" s="5"/>
      <c r="C18" s="5"/>
      <c r="D18" s="6"/>
    </row>
    <row r="19" spans="1:5">
      <c r="A19" s="7" t="s">
        <v>34</v>
      </c>
      <c r="B19" s="7" t="s">
        <v>35</v>
      </c>
      <c r="C19" s="8"/>
      <c r="D19" s="9" t="str">
        <f>IF(OR($C19="第4条に基づく有償譲渡届出",$C19="第5条に基づく買取希望申出"),"入力済","要入力")</f>
        <v>要入力</v>
      </c>
    </row>
    <row r="20" spans="1:5">
      <c r="A20" s="10" t="s">
        <v>36</v>
      </c>
      <c r="B20" s="10" t="s">
        <v>37</v>
      </c>
      <c r="C20" s="11"/>
      <c r="D20" s="12" t="str" cm="1">
        <f t="array" ref="D20">_xlfn.IFS($C$19="第5条に基づく買取希望申出","入力不要",$C20&lt;&gt;"","入力済",TRUE,"要入力")</f>
        <v>要入力</v>
      </c>
    </row>
    <row r="21" spans="1:5">
      <c r="A21" s="10" t="s">
        <v>38</v>
      </c>
      <c r="B21" s="10" t="str" cm="1">
        <f t="array" ref="B21">_xlfn.IFS($C$20="個人","相手方（買主）の氏名",$C$20="法人","相手方（買主）の法人名",TRUE,"相手方（買主）の名前")</f>
        <v>相手方（買主）の名前</v>
      </c>
      <c r="C21" s="11"/>
      <c r="D21" s="12" t="str" cm="1">
        <f t="array" ref="D21">_xlfn.IFS($C$19="第5条に基づく買取希望申出","入力不要",$C21&lt;&gt;"","入力済",TRUE,"要入力")</f>
        <v>要入力</v>
      </c>
    </row>
    <row r="22" spans="1:5">
      <c r="A22" s="10" t="s">
        <v>39</v>
      </c>
      <c r="B22" s="10" t="str" cm="1">
        <f t="array" ref="B22">_xlfn.IFS($C$20="個人","相手方（買主）の氏名（フリガナ）",$C$20="法人","相手方（買主）の法人名（フリガナ）",TRUE,"相手方（買主）の名前（フリガナ）")</f>
        <v>相手方（買主）の名前（フリガナ）</v>
      </c>
      <c r="C22" s="11"/>
      <c r="D22" s="12" t="str" cm="1">
        <f t="array" ref="D22">_xlfn.IFS($C$19="第5条に基づく買取希望申出","入力不要",$C22&lt;&gt;"","入力済",TRUE,"要入力")</f>
        <v>要入力</v>
      </c>
    </row>
    <row r="23" spans="1:5">
      <c r="A23" s="10" t="s">
        <v>40</v>
      </c>
      <c r="B23" s="10" t="str" cm="1">
        <f t="array" ref="B23">_xlfn.IFS($C$20="個人","相手方（買主）の住所",$C$20="法人","相手方（買主）の所在地",TRUE,"相手方（買主）の住所/所在地")</f>
        <v>相手方（買主）の住所/所在地</v>
      </c>
      <c r="C23" s="11"/>
      <c r="D23" s="12" t="str" cm="1">
        <f t="array" ref="D23">_xlfn.IFS($C$19="第5条に基づく買取希望申出","入力不要",$C23&lt;&gt;"","入力済",TRUE,"要入力")</f>
        <v>要入力</v>
      </c>
    </row>
    <row r="24" spans="1:5">
      <c r="A24" s="1" t="s">
        <v>41</v>
      </c>
      <c r="B24" s="1" t="s">
        <v>42</v>
      </c>
      <c r="C24" s="14"/>
      <c r="D24" s="2" t="str" cm="1">
        <f t="array" ref="D24">_xlfn.IFS(OR(,$C$19="第5条に基づく買取希望申出",$C$20="個人"),"入力不要",$C24&lt;&gt;"","入力済",TRUE,"要入力")</f>
        <v>要入力</v>
      </c>
    </row>
    <row r="25" spans="1:5">
      <c r="A25" s="4" t="s">
        <v>43</v>
      </c>
      <c r="B25" s="5"/>
      <c r="C25" s="5"/>
      <c r="D25" s="6"/>
    </row>
    <row r="26" spans="1:5">
      <c r="A26" s="7" t="s">
        <v>44</v>
      </c>
      <c r="B26" s="7" t="s">
        <v>45</v>
      </c>
      <c r="C26" s="8"/>
      <c r="D26" s="9" t="str">
        <f>IF($C26&lt;&gt;"","入力済","要入力")</f>
        <v>要入力</v>
      </c>
    </row>
    <row r="27" spans="1:5">
      <c r="A27" s="10" t="s">
        <v>46</v>
      </c>
      <c r="B27" s="10" t="s">
        <v>47</v>
      </c>
      <c r="C27" s="11"/>
      <c r="D27" s="12" t="str">
        <f>IF($C27&lt;&gt;"","入力済","要入力")</f>
        <v>要入力</v>
      </c>
    </row>
    <row r="28" spans="1:5">
      <c r="A28" s="10" t="s">
        <v>48</v>
      </c>
      <c r="B28" s="10" t="s">
        <v>49</v>
      </c>
      <c r="C28" s="11"/>
      <c r="D28" s="12" t="str" cm="1">
        <f t="array" ref="D28">_xlfn.IFS($C27&lt;&gt;"その他","入力不要",$C28&lt;&gt;"","入力済",TRUE,"要入力")</f>
        <v>入力不要</v>
      </c>
    </row>
    <row r="29" spans="1:5">
      <c r="A29" s="10" t="s">
        <v>50</v>
      </c>
      <c r="B29" s="10" t="s">
        <v>51</v>
      </c>
      <c r="C29" s="11"/>
      <c r="D29" s="12" t="s">
        <v>52</v>
      </c>
    </row>
    <row r="30" spans="1:5">
      <c r="A30" s="10" t="s">
        <v>53</v>
      </c>
      <c r="B30" s="10" t="s">
        <v>54</v>
      </c>
      <c r="C30" s="16"/>
      <c r="D30" s="12" t="str">
        <f>IF($C30&lt;&gt;"","入力済","要入力")</f>
        <v>要入力</v>
      </c>
    </row>
    <row r="31" spans="1:5">
      <c r="A31" s="10" t="s">
        <v>55</v>
      </c>
      <c r="B31" s="10" t="s">
        <v>56</v>
      </c>
      <c r="C31" s="16"/>
      <c r="D31" s="12" t="s">
        <v>52</v>
      </c>
    </row>
    <row r="32" spans="1:5">
      <c r="A32" s="10" t="s">
        <v>57</v>
      </c>
      <c r="B32" s="10" t="s">
        <v>58</v>
      </c>
      <c r="C32" s="11"/>
      <c r="D32" s="12" t="str">
        <f>IF($C32&lt;&gt;"","入力済","要入力")</f>
        <v>要入力</v>
      </c>
    </row>
    <row r="33" spans="1:5">
      <c r="A33" s="10" t="s">
        <v>59</v>
      </c>
      <c r="B33" s="10" t="s">
        <v>60</v>
      </c>
      <c r="C33" s="11"/>
      <c r="D33" s="12" t="str" cm="1">
        <f t="array" ref="D33">_xlfn.IFS(OR($C$32="該当なし",$C$32="該当あり（2種類以上）"),"入力不要",$C33&lt;&gt;"","入力済",TRUE,"要入力")</f>
        <v>要入力</v>
      </c>
    </row>
    <row r="34" spans="1:5">
      <c r="A34" s="10" t="s">
        <v>61</v>
      </c>
      <c r="B34" s="10" t="s">
        <v>49</v>
      </c>
      <c r="C34" s="11"/>
      <c r="D34" s="12" t="str" cm="1">
        <f t="array" ref="D34">_xlfn.IFS(OR(D33="入力不要",$C33&lt;&gt;"その他"),"入力不要",$C34&lt;&gt;"","入力済",TRUE,"要入力")</f>
        <v>入力不要</v>
      </c>
    </row>
    <row r="35" spans="1:5">
      <c r="A35" s="10" t="s">
        <v>62</v>
      </c>
      <c r="B35" s="10" t="s">
        <v>63</v>
      </c>
      <c r="C35" s="11"/>
      <c r="D35" s="12" t="str" cm="1">
        <f t="array" ref="D35">_xlfn.IFS(OR($C$32="該当なし",$C$32="該当あり（2種類以上）"),"入力不要",$C35&lt;&gt;"","入力済",TRUE,"要入力")</f>
        <v>要入力</v>
      </c>
    </row>
    <row r="36" spans="1:5">
      <c r="A36" s="10" t="s">
        <v>64</v>
      </c>
      <c r="B36" s="10" t="s">
        <v>65</v>
      </c>
      <c r="C36" s="11"/>
      <c r="D36" s="12" t="str" cm="1">
        <f t="array" ref="D36">_xlfn.IFS(OR($C$32="該当なし",$C$32="該当あり（2種類以上）"),"入力不要",$C36&lt;&gt;"","入力済",TRUE,"要入力")</f>
        <v>要入力</v>
      </c>
    </row>
    <row r="37" spans="1:5">
      <c r="A37" s="10" t="s">
        <v>66</v>
      </c>
      <c r="B37" s="10" t="s">
        <v>67</v>
      </c>
      <c r="C37" s="11"/>
      <c r="D37" s="12" t="str" cm="1">
        <f t="array" ref="D37">_xlfn.IFS(OR($C$32="該当なし",$C$32="該当あり（2種類以上）"),"入力不要",$C37&lt;&gt;"","入力済",TRUE,"要入力")</f>
        <v>要入力</v>
      </c>
    </row>
    <row r="38" spans="1:5">
      <c r="A38" s="1" t="s">
        <v>68</v>
      </c>
      <c r="B38" s="1" t="s">
        <v>69</v>
      </c>
      <c r="C38" s="15" t="s">
        <v>32</v>
      </c>
      <c r="D38" s="2" t="str" cm="1">
        <f t="array" ref="D38">_xlfn.IFS(OR($C$32="該当なし",$C$32="該当あり（1種類）"),"添付不要",$C$32="該当あり（2種類以上）","要添付",TRUE,"要入力")</f>
        <v>要入力</v>
      </c>
      <c r="E38" s="3" t="str">
        <f>IF(D38="要添付","「土地に関する事項（別紙）」を作成の上、添付してください。","")</f>
        <v/>
      </c>
    </row>
    <row r="39" spans="1:5">
      <c r="A39" s="4" t="s">
        <v>70</v>
      </c>
      <c r="B39" s="5"/>
      <c r="C39" s="5"/>
      <c r="D39" s="6"/>
    </row>
    <row r="40" spans="1:5">
      <c r="A40" s="7" t="s">
        <v>71</v>
      </c>
      <c r="B40" s="7" t="s">
        <v>72</v>
      </c>
      <c r="C40" s="8"/>
      <c r="D40" s="9" t="str">
        <f>IF($C40&lt;&gt;"","入力済","要入力")</f>
        <v>要入力</v>
      </c>
    </row>
    <row r="41" spans="1:5">
      <c r="A41" s="10" t="s">
        <v>73</v>
      </c>
      <c r="B41" s="10" t="s">
        <v>45</v>
      </c>
      <c r="C41" s="11"/>
      <c r="D41" s="12" t="str" cm="1">
        <f t="array" ref="D41">_xlfn.IFS(OR($C$40="該当なし",$C$40="該当あり（2棟以上）"),"入力不要",$C41&lt;&gt;"","入力済",TRUE,"要入力")</f>
        <v>要入力</v>
      </c>
    </row>
    <row r="42" spans="1:5">
      <c r="A42" s="10" t="s">
        <v>74</v>
      </c>
      <c r="B42" s="10" t="s">
        <v>75</v>
      </c>
      <c r="C42" s="11"/>
      <c r="D42" s="12" t="str" cm="1">
        <f t="array" ref="D42">_xlfn.IFS(OR($C$40="該当なし",$C$40="該当あり（2棟以上）"),"入力不要",$C42&lt;&gt;"","入力済",TRUE,"要入力")</f>
        <v>要入力</v>
      </c>
    </row>
    <row r="43" spans="1:5">
      <c r="A43" s="10" t="s">
        <v>76</v>
      </c>
      <c r="B43" s="10" t="s">
        <v>77</v>
      </c>
      <c r="C43" s="11"/>
      <c r="D43" s="12" t="str" cm="1">
        <f t="array" ref="D43">_xlfn.IFS(OR($C$40="該当なし",$C$40="該当あり（2棟以上）"),"入力不要",$C43&lt;&gt;"","入力済",TRUE,"要入力")</f>
        <v>要入力</v>
      </c>
    </row>
    <row r="44" spans="1:5">
      <c r="A44" s="10" t="s">
        <v>78</v>
      </c>
      <c r="B44" s="10" t="s">
        <v>79</v>
      </c>
      <c r="C44" s="16"/>
      <c r="D44" s="12" t="str" cm="1">
        <f t="array" ref="D44">_xlfn.IFS(OR($C$40="該当なし",$C$40="該当あり（2棟以上）"),"入力不要",$C44&lt;&gt;"","入力済",TRUE,"要入力")</f>
        <v>要入力</v>
      </c>
    </row>
    <row r="45" spans="1:5">
      <c r="A45" s="10" t="s">
        <v>80</v>
      </c>
      <c r="B45" s="10" t="s">
        <v>81</v>
      </c>
      <c r="C45" s="11"/>
      <c r="D45" s="12" t="str" cm="1">
        <f t="array" ref="D45">_xlfn.IFS(OR($C$40="該当なし",$C$40="該当あり（2棟以上）"),"入力不要",$C45&lt;&gt;"","入力済",TRUE,"要入力")</f>
        <v>要入力</v>
      </c>
    </row>
    <row r="46" spans="1:5">
      <c r="A46" s="10" t="s">
        <v>82</v>
      </c>
      <c r="B46" s="10" t="s">
        <v>83</v>
      </c>
      <c r="C46" s="11"/>
      <c r="D46" s="12" t="str" cm="1">
        <f t="array" ref="D46">_xlfn.IFS(OR($C$40="該当なし",$C$40="該当あり（2棟以上）"),"入力不要",$C46&lt;&gt;"","入力済",TRUE,"要入力")</f>
        <v>要入力</v>
      </c>
    </row>
    <row r="47" spans="1:5">
      <c r="A47" s="10" t="s">
        <v>84</v>
      </c>
      <c r="B47" s="10" t="s">
        <v>85</v>
      </c>
      <c r="C47" s="11"/>
      <c r="D47" s="12" t="str" cm="1">
        <f t="array" ref="D47">_xlfn.IFS(OR($C$40="該当なし",$C$40="該当あり（2棟以上）"),"入力不要",$C47&lt;&gt;"","入力済",TRUE,"要入力")</f>
        <v>要入力</v>
      </c>
    </row>
    <row r="48" spans="1:5">
      <c r="A48" s="10" t="s">
        <v>86</v>
      </c>
      <c r="B48" s="10" t="s">
        <v>60</v>
      </c>
      <c r="C48" s="11"/>
      <c r="D48" s="12" t="str" cm="1">
        <f t="array" ref="D48">_xlfn.IFS(OR(D$47="入力不要",$C$47="該当なし",$C$47="該当あり（2種類以上）"),"入力不要",$C48&lt;&gt;"","入力済",TRUE,"要入力")</f>
        <v>要入力</v>
      </c>
    </row>
    <row r="49" spans="1:5">
      <c r="A49" s="10" t="s">
        <v>87</v>
      </c>
      <c r="B49" s="10" t="s">
        <v>49</v>
      </c>
      <c r="C49" s="11"/>
      <c r="D49" s="12" t="str" cm="1">
        <f t="array" ref="D49">_xlfn.IFS(OR(D48="入力不要",$C48&lt;&gt;"その他"),"入力不要",$C49&lt;&gt;"","入力済",TRUE,"要入力")</f>
        <v>入力不要</v>
      </c>
    </row>
    <row r="50" spans="1:5">
      <c r="A50" s="10" t="s">
        <v>88</v>
      </c>
      <c r="B50" s="10" t="s">
        <v>89</v>
      </c>
      <c r="C50" s="11"/>
      <c r="D50" s="12" t="str" cm="1">
        <f t="array" ref="D50">_xlfn.IFS(OR(D$47="入力不要",$C$47="該当なし",$C$47="該当あり（2種類以上）"),"入力不要",$C50&lt;&gt;"","入力済",TRUE,"要入力")</f>
        <v>要入力</v>
      </c>
    </row>
    <row r="51" spans="1:5">
      <c r="A51" s="10" t="s">
        <v>90</v>
      </c>
      <c r="B51" s="10" t="s">
        <v>65</v>
      </c>
      <c r="C51" s="11"/>
      <c r="D51" s="12" t="str" cm="1">
        <f t="array" ref="D51">_xlfn.IFS(OR(D$47="入力不要",$C$47="該当なし",$C$47="該当あり（2種類以上）"),"入力不要",$C51&lt;&gt;"","入力済",TRUE,"要入力")</f>
        <v>要入力</v>
      </c>
    </row>
    <row r="52" spans="1:5">
      <c r="A52" s="10" t="s">
        <v>91</v>
      </c>
      <c r="B52" s="10" t="s">
        <v>67</v>
      </c>
      <c r="C52" s="11"/>
      <c r="D52" s="12" t="str" cm="1">
        <f t="array" ref="D52">_xlfn.IFS(OR(D$47="入力不要",$C$47="該当なし",$C$47="該当あり（2種類以上）"),"入力不要",$C52&lt;&gt;"","入力済",TRUE,"要入力")</f>
        <v>要入力</v>
      </c>
    </row>
    <row r="53" spans="1:5">
      <c r="A53" s="1" t="s">
        <v>92</v>
      </c>
      <c r="B53" s="1" t="s">
        <v>93</v>
      </c>
      <c r="C53" s="15" t="s">
        <v>32</v>
      </c>
      <c r="D53" s="2" t="str" cm="1">
        <f t="array" ref="D53">_xlfn.IFS(OR(D$47="入力不要",$C$47="該当なし",$C$47="該当あり（1種類）"),"添付不要",OR($C$40="該当あり（2棟以上）",$C$47="該当あり（2種類以上）"),"要添付",TRUE,"要入力")</f>
        <v>要入力</v>
      </c>
      <c r="E53" s="3" t="str">
        <f>IF(D53="要添付","「建築物その他の工作物に関する事項（別紙）」を作成の上、添付してください。","")</f>
        <v/>
      </c>
    </row>
    <row r="54" spans="1:5">
      <c r="A54" s="4" t="s">
        <v>94</v>
      </c>
      <c r="B54" s="5"/>
      <c r="C54" s="5"/>
      <c r="D54" s="6"/>
    </row>
    <row r="55" spans="1:5">
      <c r="A55" s="7" t="s">
        <v>95</v>
      </c>
      <c r="B55" s="7" t="s">
        <v>96</v>
      </c>
      <c r="C55" s="17"/>
      <c r="D55" s="9" t="str">
        <f>IF($C55&lt;&gt;"","入力済","要入力")</f>
        <v>要入力</v>
      </c>
    </row>
    <row r="56" spans="1:5">
      <c r="A56" s="10" t="s">
        <v>97</v>
      </c>
      <c r="B56" s="10" t="s">
        <v>98</v>
      </c>
      <c r="C56" s="18"/>
      <c r="D56" s="12" t="str" cm="1">
        <f t="array" ref="D56">_xlfn.IFS($C$40="該当なし","入力不要",$C56&lt;&gt;"","入力済",TRUE,"要入力")</f>
        <v>要入力</v>
      </c>
    </row>
    <row r="57" spans="1:5">
      <c r="A57" s="1" t="s">
        <v>99</v>
      </c>
      <c r="B57" s="1" t="s">
        <v>100</v>
      </c>
      <c r="C57" s="19" t="str">
        <f>IF(AND(C55="",C56=""),"",C55+C56)</f>
        <v/>
      </c>
      <c r="D57" s="1" t="s">
        <v>101</v>
      </c>
      <c r="E57" s="3" t="s">
        <v>102</v>
      </c>
    </row>
    <row r="58" spans="1:5">
      <c r="A58" s="4" t="s">
        <v>103</v>
      </c>
      <c r="B58" s="5"/>
      <c r="C58" s="5"/>
      <c r="D58" s="6"/>
    </row>
    <row r="59" spans="1:5">
      <c r="A59" s="7" t="s">
        <v>104</v>
      </c>
      <c r="B59" s="7" t="s">
        <v>105</v>
      </c>
      <c r="C59" s="8"/>
      <c r="D59" s="9" t="str" cm="1">
        <f t="array" ref="D59">_xlfn.IFS($C$19="第5条に基づく買取希望申出","入力不要",$C59&lt;&gt;"","入力済",TRUE,"要入力")</f>
        <v>要入力</v>
      </c>
    </row>
    <row r="60" spans="1:5">
      <c r="A60" s="10" t="s">
        <v>106</v>
      </c>
      <c r="B60" s="10" t="s">
        <v>49</v>
      </c>
      <c r="C60" s="11"/>
      <c r="D60" s="12" t="str" cm="1">
        <f t="array" ref="D60">_xlfn.IFS(OR(D59="入力不要",$C59&lt;&gt;"その他"),"入力不要",$C60&lt;&gt;"","入力済",TRUE,"要入力")</f>
        <v>入力不要</v>
      </c>
    </row>
    <row r="61" spans="1:5">
      <c r="A61" s="10" t="s">
        <v>107</v>
      </c>
      <c r="B61" s="10" t="s">
        <v>108</v>
      </c>
      <c r="C61" s="11"/>
      <c r="D61" s="12" t="str" cm="1">
        <f t="array" ref="D61">_xlfn.IFS($C$19="第5条に基づく買取希望申出","入力不要",$C61&lt;&gt;"","入力済",TRUE,"要入力")</f>
        <v>要入力</v>
      </c>
    </row>
    <row r="62" spans="1:5">
      <c r="A62" s="10" t="s">
        <v>109</v>
      </c>
      <c r="B62" s="10" t="s">
        <v>110</v>
      </c>
      <c r="C62" s="11"/>
      <c r="D62" s="12" t="str" cm="1">
        <f t="array" ref="D62">_xlfn.IFS(OR($C$19="第5条に基づく買取希望申出",$C$61="市街化区域内の土地（5,000平方メートル以上）",$C$61="その他"),"入力不要",$C62&lt;&gt;"","入力済",TRUE,"要入力")</f>
        <v>要入力</v>
      </c>
    </row>
    <row r="63" spans="1:5">
      <c r="A63" s="10" t="s">
        <v>111</v>
      </c>
      <c r="B63" s="10" t="s">
        <v>49</v>
      </c>
      <c r="C63" s="11"/>
      <c r="D63" s="12" t="str" cm="1">
        <f t="array" ref="D63">_xlfn.IFS(OR(D61="入力不要",$C61&lt;&gt;"その他"),"入力不要",$C63&lt;&gt;"","入力済",TRUE,"要入力")</f>
        <v>入力不要</v>
      </c>
    </row>
    <row r="64" spans="1:5">
      <c r="A64" s="1" t="s">
        <v>112</v>
      </c>
      <c r="B64" s="1" t="s">
        <v>113</v>
      </c>
      <c r="C64" s="14"/>
      <c r="D64" s="2" t="s">
        <v>52</v>
      </c>
    </row>
    <row r="65" spans="1:5">
      <c r="A65" s="4" t="s">
        <v>114</v>
      </c>
      <c r="B65" s="5"/>
      <c r="C65" s="5"/>
      <c r="D65" s="6"/>
    </row>
    <row r="66" spans="1:5">
      <c r="A66" s="7" t="s">
        <v>115</v>
      </c>
      <c r="B66" s="7" t="s">
        <v>116</v>
      </c>
      <c r="C66" s="7" t="s">
        <v>117</v>
      </c>
      <c r="D66" s="9" t="s">
        <v>118</v>
      </c>
    </row>
    <row r="67" spans="1:5">
      <c r="A67" s="10" t="s">
        <v>119</v>
      </c>
      <c r="B67" s="10" t="s">
        <v>116</v>
      </c>
      <c r="C67" s="10" t="s">
        <v>120</v>
      </c>
      <c r="D67" s="12" t="s">
        <v>118</v>
      </c>
    </row>
    <row r="68" spans="1:5">
      <c r="A68" s="10" t="s">
        <v>121</v>
      </c>
      <c r="B68" s="10" t="s">
        <v>122</v>
      </c>
      <c r="C68" s="10" t="s">
        <v>123</v>
      </c>
      <c r="D68" s="12" t="str">
        <f>D$17</f>
        <v>要入力</v>
      </c>
    </row>
    <row r="69" spans="1:5">
      <c r="A69" s="10" t="s">
        <v>124</v>
      </c>
      <c r="B69" s="10" t="s">
        <v>125</v>
      </c>
      <c r="C69" s="10" t="s">
        <v>126</v>
      </c>
      <c r="D69" s="12" t="s">
        <v>127</v>
      </c>
      <c r="E69" s="3" t="s">
        <v>128</v>
      </c>
    </row>
    <row r="70" spans="1:5">
      <c r="A70" s="10" t="s">
        <v>129</v>
      </c>
      <c r="B70" s="10" t="s">
        <v>125</v>
      </c>
      <c r="C70" s="10" t="s">
        <v>130</v>
      </c>
      <c r="D70" s="12" t="str">
        <f>D$38</f>
        <v>要入力</v>
      </c>
    </row>
    <row r="71" spans="1:5">
      <c r="A71" s="10" t="s">
        <v>131</v>
      </c>
      <c r="B71" s="10" t="s">
        <v>125</v>
      </c>
      <c r="C71" s="10" t="s">
        <v>132</v>
      </c>
      <c r="D71" s="12" t="str">
        <f>D$53</f>
        <v>要入力</v>
      </c>
    </row>
    <row r="72" spans="1:5">
      <c r="A72" s="10" t="s">
        <v>133</v>
      </c>
      <c r="B72" s="10" t="s">
        <v>134</v>
      </c>
      <c r="C72" s="10" t="s">
        <v>135</v>
      </c>
      <c r="D72" s="12" t="s">
        <v>127</v>
      </c>
      <c r="E72" s="3" t="s">
        <v>136</v>
      </c>
    </row>
    <row r="73" spans="1:5">
      <c r="D73" s="3" t="s">
        <v>137</v>
      </c>
    </row>
    <row r="74" spans="1:5">
      <c r="C74" s="20" t="s">
        <v>138</v>
      </c>
      <c r="D74" s="12" t="str">
        <f>IF(COUNTIF(D$1:D$72,"要入力")&gt;0,"有","無")</f>
        <v>有</v>
      </c>
    </row>
    <row r="75" spans="1:5">
      <c r="C75" s="20" t="s">
        <v>139</v>
      </c>
      <c r="D75" s="21" t="str" cm="1">
        <f t="array" ref="D75">_xlfn.IFS($C19="第4条に基づく有償譲渡届出","届出書",$C19="第5条に基づく買取希望申出","申出書",$C19="","")</f>
        <v/>
      </c>
    </row>
  </sheetData>
  <phoneticPr fontId="3"/>
  <conditionalFormatting sqref="A1:D72">
    <cfRule type="expression" dxfId="7" priority="1">
      <formula>OR($D1="入力不要",$D1="添付不要")</formula>
    </cfRule>
  </conditionalFormatting>
  <conditionalFormatting sqref="C1:C72">
    <cfRule type="expression" dxfId="6" priority="6">
      <formula>$C1="－"</formula>
    </cfRule>
  </conditionalFormatting>
  <conditionalFormatting sqref="D1:D72">
    <cfRule type="expression" dxfId="5" priority="2">
      <formula>$D1="要入力"</formula>
    </cfRule>
    <cfRule type="expression" dxfId="4" priority="3">
      <formula>$D1="要添付"</formula>
    </cfRule>
    <cfRule type="expression" dxfId="3" priority="4">
      <formula>$D1="入力済"</formula>
    </cfRule>
    <cfRule type="expression" dxfId="2" priority="5">
      <formula>$D1="右記参照"</formula>
    </cfRule>
  </conditionalFormatting>
  <conditionalFormatting sqref="D74">
    <cfRule type="expression" dxfId="1" priority="7">
      <formula>$D$74="有"</formula>
    </cfRule>
    <cfRule type="expression" dxfId="0" priority="8">
      <formula>$D$74="無"</formula>
    </cfRule>
  </conditionalFormatting>
  <dataValidations count="14">
    <dataValidation allowBlank="1" showInputMessage="1" showErrorMessage="1" promptTitle="________________________________" prompt="法人の場合は、担当者氏名まで入力してください。" sqref="C14" xr:uid="{146C52EA-5A07-4AD6-B629-F6C8982B1A42}"/>
    <dataValidation type="whole" operator="greaterThanOrEqual" allowBlank="1" showInputMessage="1" showErrorMessage="1" promptTitle="________________________________" prompt="半角数字で入力してください。" sqref="C56" xr:uid="{10DC03E9-5A46-45C7-8AAF-7B2E784EDD92}">
      <formula1>0</formula1>
    </dataValidation>
    <dataValidation allowBlank="1" showInputMessage="1" showErrorMessage="1" promptTitle="________________________________" prompt="役職名から入力してください。" sqref="C8 C24" xr:uid="{B7D289A6-CC18-48FE-A9BE-2A4F98E56C37}"/>
    <dataValidation type="whole" operator="greaterThan" allowBlank="1" showInputMessage="1" showErrorMessage="1" promptTitle="________________________________" prompt="半角数字で入力してください。" sqref="C55" xr:uid="{B63F0C64-88E8-4A16-B6A2-2955C2F36360}">
      <formula1>0</formula1>
    </dataValidation>
    <dataValidation allowBlank="1" showInputMessage="1" showErrorMessage="1" promptTitle="________________________________" prompt="存続期間、地代など、当該権利の内容を入力してください。" sqref="C50 C35" xr:uid="{4012DE3E-DB49-40AA-B527-19C3D397E46C}"/>
    <dataValidation type="decimal" operator="greaterThan" allowBlank="1" showInputMessage="1" showErrorMessage="1" promptTitle="________________________________" prompt="実測地積が知れている場合は、半角数字で小数点第2位まで入力してください。" sqref="C31" xr:uid="{DE07EB83-E132-42D3-9EFB-02205CFB5A28}">
      <formula1>0</formula1>
    </dataValidation>
    <dataValidation type="decimal" operator="greaterThan" allowBlank="1" showInputMessage="1" showErrorMessage="1" promptTitle="________________________________" prompt="土地登記簿に記載された地積を、半角数字で小数点第2位まで入力してください。" sqref="C30" xr:uid="{FD7B3F2E-8319-48C1-BFD5-40CDA8392922}">
      <formula1>0</formula1>
    </dataValidation>
    <dataValidation allowBlank="1" showInputMessage="1" showErrorMessage="1" promptTitle="________________________________" prompt="現況が複数ある場合に、主たる現況以外の現況を入力してください。" sqref="C29" xr:uid="{13CDE06E-B544-43EE-923E-EADE4ABBDD09}"/>
    <dataValidation type="decimal" operator="greaterThan" allowBlank="1" showInputMessage="1" showErrorMessage="1" promptTitle="________________________________" prompt="半角数字で小数点第2位まで入力してください。" sqref="C44" xr:uid="{CD3586FA-4405-4833-B7AF-27F8F8B1FA8D}">
      <formula1>0</formula1>
    </dataValidation>
    <dataValidation allowBlank="1" showInputMessage="1" showErrorMessage="1" promptTitle="________________________________" prompt="複数筆ある場合も、省略せずにすべての地番を入力してください。_x000a_分筆予定の場合は、「～の内」と入力してください。" sqref="C26" xr:uid="{957EAF3B-E143-4406-A70B-7F269667F4C4}"/>
    <dataValidation allowBlank="1" showInputMessage="1" showErrorMessage="1" promptTitle="________________________________" prompt="申請内容に確認が必要な際に連絡することがあるため、担当者の氏名を入力してください。" sqref="C11" xr:uid="{8CDAA9B2-570D-4D88-BC45-E5E505E76F2B}"/>
    <dataValidation allowBlank="1" showInputMessage="1" showErrorMessage="1" promptTitle="________________________________" prompt="日中に連絡が取れる電話番号を、_x000a_ハイフン（-）ありの半角数字で入力してください。" sqref="C16 C9" xr:uid="{45BFCAA5-B7DC-41CC-A3C3-4290F0B5A96A}"/>
    <dataValidation type="whole" allowBlank="1" showInputMessage="1" showErrorMessage="1" promptTitle="________________________________" prompt="ハイフン（-）なしの半角7桁で入力してください。" sqref="C6" xr:uid="{01D87374-6B1F-495D-9CA9-B2F1E16B80AD}">
      <formula1>1</formula1>
      <formula2>9999999</formula2>
    </dataValidation>
    <dataValidation allowBlank="1" showInputMessage="1" showErrorMessage="1" promptTitle="________________________________" prompt="共有者がいる場合は「他○名」と追記してください。" sqref="C21 C4" xr:uid="{29539F43-B6C0-49A0-AE19-42343614BDF1}"/>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C9008-FAD3-4336-A0B0-37B2D600A080}">
  <sheetPr>
    <tabColor rgb="FFFF0000"/>
  </sheetPr>
  <dimension ref="A1:AN60"/>
  <sheetViews>
    <sheetView zoomScaleNormal="100" workbookViewId="0">
      <selection activeCell="X22" sqref="X22:AM25"/>
    </sheetView>
  </sheetViews>
  <sheetFormatPr defaultRowHeight="13.5" customHeight="1"/>
  <cols>
    <col min="1" max="39" width="2.25" style="22" customWidth="1"/>
    <col min="40" max="16384" width="9" style="22"/>
  </cols>
  <sheetData>
    <row r="1" spans="1:40" ht="13.5" customHeight="1">
      <c r="A1" s="33" t="s">
        <v>140</v>
      </c>
      <c r="B1" s="33"/>
      <c r="C1" s="33"/>
      <c r="D1" s="33"/>
    </row>
    <row r="2" spans="1:40" ht="13.5" customHeight="1">
      <c r="L2" s="34" t="s">
        <v>141</v>
      </c>
      <c r="M2" s="34"/>
      <c r="N2" s="34"/>
      <c r="O2" s="34"/>
      <c r="P2" s="34"/>
      <c r="Q2" s="34"/>
      <c r="R2" s="34"/>
      <c r="S2" s="34"/>
      <c r="T2" s="34"/>
      <c r="U2" s="34"/>
      <c r="V2" s="34"/>
      <c r="W2" s="34"/>
      <c r="X2" s="34"/>
      <c r="Y2" s="34"/>
      <c r="Z2" s="34"/>
      <c r="AA2" s="34"/>
      <c r="AB2" s="34"/>
    </row>
    <row r="3" spans="1:40" ht="13.5" customHeight="1">
      <c r="L3" s="34"/>
      <c r="M3" s="34"/>
      <c r="N3" s="34"/>
      <c r="O3" s="34"/>
      <c r="P3" s="34"/>
      <c r="Q3" s="34"/>
      <c r="R3" s="34"/>
      <c r="S3" s="34"/>
      <c r="T3" s="34"/>
      <c r="U3" s="34"/>
      <c r="V3" s="34"/>
      <c r="W3" s="34"/>
      <c r="X3" s="34"/>
      <c r="Y3" s="34"/>
      <c r="Z3" s="34"/>
      <c r="AA3" s="34"/>
      <c r="AB3" s="34"/>
    </row>
    <row r="4" spans="1:40" ht="13.5" customHeight="1">
      <c r="AD4" s="35" t="s">
        <v>142</v>
      </c>
      <c r="AE4" s="35"/>
      <c r="AF4" s="35"/>
      <c r="AG4" s="35"/>
      <c r="AH4" s="35"/>
      <c r="AI4" s="35"/>
      <c r="AJ4" s="35"/>
      <c r="AK4" s="35"/>
      <c r="AL4" s="35"/>
      <c r="AM4" s="35"/>
      <c r="AN4" s="23" t="s">
        <v>143</v>
      </c>
    </row>
    <row r="5" spans="1:40" ht="13.5" customHeight="1">
      <c r="B5" s="36" t="s">
        <v>193</v>
      </c>
      <c r="C5" s="36"/>
      <c r="D5" s="36"/>
      <c r="E5" s="36"/>
      <c r="F5" s="36"/>
      <c r="G5" s="36"/>
      <c r="I5" s="38" t="s">
        <v>144</v>
      </c>
      <c r="J5" s="38"/>
      <c r="AD5" s="25"/>
      <c r="AE5" s="25"/>
      <c r="AF5" s="25"/>
      <c r="AG5" s="25"/>
      <c r="AH5" s="25"/>
      <c r="AI5" s="25"/>
      <c r="AJ5" s="25"/>
      <c r="AK5" s="25"/>
      <c r="AL5" s="25"/>
      <c r="AM5" s="25"/>
    </row>
    <row r="6" spans="1:40" s="24" customFormat="1" ht="13.5" customHeight="1">
      <c r="B6" s="37"/>
      <c r="C6" s="37"/>
      <c r="D6" s="37"/>
      <c r="E6" s="37"/>
      <c r="F6" s="37"/>
      <c r="G6" s="37"/>
      <c r="H6" s="26"/>
      <c r="I6" s="39"/>
      <c r="J6" s="39"/>
    </row>
    <row r="7" spans="1:40" ht="13.5" customHeight="1">
      <c r="A7" s="40" t="s">
        <v>145</v>
      </c>
      <c r="B7" s="41"/>
      <c r="C7" s="41"/>
      <c r="D7" s="41"/>
      <c r="E7" s="41"/>
      <c r="F7" s="41"/>
      <c r="G7" s="41"/>
      <c r="H7" s="41"/>
      <c r="I7" s="41"/>
      <c r="J7" s="69"/>
      <c r="K7" s="46" t="s">
        <v>146</v>
      </c>
      <c r="L7" s="41"/>
      <c r="M7" s="41"/>
      <c r="N7" s="49" t="str">
        <f>IF(入力シート!$C$7="","",入力シート!$C$7)</f>
        <v/>
      </c>
      <c r="O7" s="50"/>
      <c r="P7" s="50"/>
      <c r="Q7" s="50"/>
      <c r="R7" s="50"/>
      <c r="S7" s="50"/>
      <c r="T7" s="50"/>
      <c r="U7" s="50"/>
      <c r="V7" s="50"/>
      <c r="W7" s="50"/>
      <c r="X7" s="50"/>
      <c r="Y7" s="50"/>
      <c r="Z7" s="50"/>
      <c r="AA7" s="50"/>
      <c r="AB7" s="50"/>
      <c r="AC7" s="50"/>
      <c r="AD7" s="50"/>
      <c r="AE7" s="50"/>
      <c r="AF7" s="71" t="s">
        <v>147</v>
      </c>
      <c r="AG7" s="71"/>
      <c r="AH7" s="73" t="str">
        <f>IF(入力シート!$C$9="","",入力シート!$C$9)</f>
        <v/>
      </c>
      <c r="AI7" s="73"/>
      <c r="AJ7" s="73"/>
      <c r="AK7" s="73"/>
      <c r="AL7" s="73"/>
      <c r="AM7" s="74"/>
    </row>
    <row r="8" spans="1:40" ht="13.5" customHeight="1">
      <c r="A8" s="42"/>
      <c r="B8" s="43"/>
      <c r="C8" s="43"/>
      <c r="D8" s="43"/>
      <c r="E8" s="43"/>
      <c r="F8" s="43"/>
      <c r="G8" s="43"/>
      <c r="H8" s="43"/>
      <c r="I8" s="43"/>
      <c r="J8" s="70"/>
      <c r="K8" s="47"/>
      <c r="L8" s="48"/>
      <c r="M8" s="48"/>
      <c r="N8" s="52"/>
      <c r="O8" s="53"/>
      <c r="P8" s="53"/>
      <c r="Q8" s="53"/>
      <c r="R8" s="53"/>
      <c r="S8" s="53"/>
      <c r="T8" s="53"/>
      <c r="U8" s="53"/>
      <c r="V8" s="53"/>
      <c r="W8" s="53"/>
      <c r="X8" s="53"/>
      <c r="Y8" s="53"/>
      <c r="Z8" s="53"/>
      <c r="AA8" s="53"/>
      <c r="AB8" s="53"/>
      <c r="AC8" s="53"/>
      <c r="AD8" s="53"/>
      <c r="AE8" s="53"/>
      <c r="AF8" s="72"/>
      <c r="AG8" s="72"/>
      <c r="AH8" s="75"/>
      <c r="AI8" s="75"/>
      <c r="AJ8" s="75"/>
      <c r="AK8" s="75"/>
      <c r="AL8" s="75"/>
      <c r="AM8" s="76"/>
    </row>
    <row r="9" spans="1:40" ht="13.5" customHeight="1">
      <c r="A9" s="42"/>
      <c r="B9" s="43"/>
      <c r="C9" s="43"/>
      <c r="D9" s="43"/>
      <c r="E9" s="43"/>
      <c r="F9" s="43"/>
      <c r="G9" s="43"/>
      <c r="H9" s="43"/>
      <c r="I9" s="43"/>
      <c r="J9" s="70"/>
      <c r="K9" s="43" t="s">
        <v>148</v>
      </c>
      <c r="L9" s="43"/>
      <c r="M9" s="43"/>
      <c r="N9" s="60" t="str">
        <f>IF(入力シート!$C$4="","",入力シート!$C$4)&amp;IF(入力シート!$C$8="","","　"&amp;入力シート!$C$8)</f>
        <v/>
      </c>
      <c r="O9" s="61"/>
      <c r="P9" s="61"/>
      <c r="Q9" s="61"/>
      <c r="R9" s="61"/>
      <c r="S9" s="61"/>
      <c r="T9" s="61"/>
      <c r="U9" s="61"/>
      <c r="V9" s="61"/>
      <c r="W9" s="61"/>
      <c r="X9" s="61"/>
      <c r="Y9" s="61"/>
      <c r="Z9" s="61"/>
      <c r="AA9" s="61"/>
      <c r="AB9" s="61"/>
      <c r="AC9" s="61"/>
      <c r="AD9" s="61"/>
      <c r="AE9" s="61"/>
      <c r="AF9" s="61"/>
      <c r="AG9" s="61"/>
      <c r="AH9" s="61"/>
      <c r="AI9" s="61"/>
      <c r="AJ9" s="61"/>
      <c r="AK9" s="61"/>
      <c r="AL9" s="61"/>
      <c r="AM9" s="62"/>
    </row>
    <row r="10" spans="1:40" ht="13.5" customHeight="1">
      <c r="A10" s="44"/>
      <c r="B10" s="45"/>
      <c r="C10" s="45"/>
      <c r="D10" s="45"/>
      <c r="E10" s="45"/>
      <c r="F10" s="45"/>
      <c r="G10" s="45"/>
      <c r="H10" s="45"/>
      <c r="I10" s="45"/>
      <c r="J10" s="59"/>
      <c r="K10" s="45"/>
      <c r="L10" s="45"/>
      <c r="M10" s="45"/>
      <c r="N10" s="63"/>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5"/>
    </row>
    <row r="11" spans="1:40" ht="13.5" customHeight="1">
      <c r="A11" s="66" t="s">
        <v>149</v>
      </c>
      <c r="B11" s="66"/>
      <c r="C11" s="66"/>
      <c r="D11" s="66"/>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row>
    <row r="12" spans="1:40" ht="13.5" customHeight="1">
      <c r="T12" s="67" t="s">
        <v>150</v>
      </c>
    </row>
    <row r="13" spans="1:40" ht="13.5" customHeight="1">
      <c r="T13" s="67"/>
    </row>
    <row r="14" spans="1:40" ht="13.5" customHeight="1">
      <c r="A14" s="68" t="s">
        <v>151</v>
      </c>
      <c r="B14" s="68"/>
      <c r="C14" s="68"/>
      <c r="D14" s="68"/>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row>
    <row r="15" spans="1:40" ht="13.5" customHeight="1">
      <c r="A15" s="40" t="s">
        <v>152</v>
      </c>
      <c r="B15" s="41"/>
      <c r="C15" s="41"/>
      <c r="D15" s="41"/>
      <c r="E15" s="41"/>
      <c r="F15" s="41"/>
      <c r="G15" s="41"/>
      <c r="H15" s="41"/>
      <c r="I15" s="41"/>
      <c r="J15" s="41"/>
      <c r="K15" s="46" t="s">
        <v>146</v>
      </c>
      <c r="L15" s="41"/>
      <c r="M15" s="41"/>
      <c r="N15" s="49" t="str">
        <f>IF(入力シート!$C$23="","",入力シート!$C$23)</f>
        <v/>
      </c>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1"/>
    </row>
    <row r="16" spans="1:40" ht="13.5" customHeight="1">
      <c r="A16" s="42"/>
      <c r="B16" s="43"/>
      <c r="C16" s="43"/>
      <c r="D16" s="43"/>
      <c r="E16" s="43"/>
      <c r="F16" s="43"/>
      <c r="G16" s="43"/>
      <c r="H16" s="43"/>
      <c r="I16" s="43"/>
      <c r="J16" s="43"/>
      <c r="K16" s="47"/>
      <c r="L16" s="48"/>
      <c r="M16" s="48"/>
      <c r="N16" s="52"/>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4"/>
    </row>
    <row r="17" spans="1:39" ht="13.5" customHeight="1">
      <c r="A17" s="42"/>
      <c r="B17" s="43"/>
      <c r="C17" s="43"/>
      <c r="D17" s="43"/>
      <c r="E17" s="43"/>
      <c r="F17" s="43"/>
      <c r="G17" s="43"/>
      <c r="H17" s="43"/>
      <c r="I17" s="43"/>
      <c r="J17" s="43"/>
      <c r="K17" s="55" t="s">
        <v>148</v>
      </c>
      <c r="L17" s="56"/>
      <c r="M17" s="57"/>
      <c r="N17" s="60" t="str">
        <f>IF(入力シート!$C$21="","",入力シート!$C$21)&amp;IF(入力シート!$C$24="","","　"&amp;入力シート!$C$24)</f>
        <v/>
      </c>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2"/>
    </row>
    <row r="18" spans="1:39" ht="13.5" customHeight="1">
      <c r="A18" s="44"/>
      <c r="B18" s="45"/>
      <c r="C18" s="45"/>
      <c r="D18" s="45"/>
      <c r="E18" s="45"/>
      <c r="F18" s="45"/>
      <c r="G18" s="45"/>
      <c r="H18" s="45"/>
      <c r="I18" s="45"/>
      <c r="J18" s="45"/>
      <c r="K18" s="58"/>
      <c r="L18" s="45"/>
      <c r="M18" s="59"/>
      <c r="N18" s="63"/>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5"/>
    </row>
    <row r="19" spans="1:39" ht="13.5" customHeight="1">
      <c r="A19" s="86" t="s">
        <v>153</v>
      </c>
      <c r="B19" s="86"/>
      <c r="C19" s="86"/>
      <c r="D19" s="86"/>
      <c r="E19" s="86"/>
      <c r="F19" s="86"/>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c r="AK19" s="86"/>
      <c r="AL19" s="86"/>
      <c r="AM19" s="86"/>
    </row>
    <row r="20" spans="1:39" ht="13.5" customHeight="1">
      <c r="A20" s="40" t="s">
        <v>45</v>
      </c>
      <c r="B20" s="41"/>
      <c r="C20" s="41"/>
      <c r="D20" s="41"/>
      <c r="E20" s="41"/>
      <c r="F20" s="41"/>
      <c r="G20" s="41"/>
      <c r="H20" s="41"/>
      <c r="I20" s="41"/>
      <c r="J20" s="69"/>
      <c r="K20" s="46" t="s">
        <v>154</v>
      </c>
      <c r="L20" s="41"/>
      <c r="M20" s="69"/>
      <c r="N20" s="46" t="s">
        <v>155</v>
      </c>
      <c r="O20" s="41"/>
      <c r="P20" s="41"/>
      <c r="Q20" s="69"/>
      <c r="R20" s="89" t="s">
        <v>156</v>
      </c>
      <c r="S20" s="90"/>
      <c r="T20" s="90"/>
      <c r="U20" s="90"/>
      <c r="V20" s="90"/>
      <c r="W20" s="90"/>
      <c r="X20" s="90"/>
      <c r="Y20" s="90"/>
      <c r="Z20" s="90"/>
      <c r="AA20" s="90"/>
      <c r="AB20" s="90"/>
      <c r="AC20" s="90"/>
      <c r="AD20" s="90"/>
      <c r="AE20" s="90"/>
      <c r="AF20" s="90"/>
      <c r="AG20" s="90"/>
      <c r="AH20" s="90"/>
      <c r="AI20" s="90"/>
      <c r="AJ20" s="90"/>
      <c r="AK20" s="90"/>
      <c r="AL20" s="90"/>
      <c r="AM20" s="91"/>
    </row>
    <row r="21" spans="1:39" ht="13.5" customHeight="1">
      <c r="A21" s="87"/>
      <c r="B21" s="48"/>
      <c r="C21" s="48"/>
      <c r="D21" s="48"/>
      <c r="E21" s="48"/>
      <c r="F21" s="48"/>
      <c r="G21" s="48"/>
      <c r="H21" s="48"/>
      <c r="I21" s="48"/>
      <c r="J21" s="88"/>
      <c r="K21" s="47"/>
      <c r="L21" s="48"/>
      <c r="M21" s="88"/>
      <c r="N21" s="47"/>
      <c r="O21" s="48"/>
      <c r="P21" s="48"/>
      <c r="Q21" s="88"/>
      <c r="R21" s="92" t="s">
        <v>157</v>
      </c>
      <c r="S21" s="93"/>
      <c r="T21" s="94"/>
      <c r="U21" s="93" t="s">
        <v>158</v>
      </c>
      <c r="V21" s="93"/>
      <c r="W21" s="94"/>
      <c r="X21" s="95" t="s">
        <v>159</v>
      </c>
      <c r="Y21" s="95"/>
      <c r="Z21" s="95"/>
      <c r="AA21" s="95"/>
      <c r="AB21" s="95"/>
      <c r="AC21" s="95"/>
      <c r="AD21" s="95"/>
      <c r="AE21" s="95"/>
      <c r="AF21" s="95"/>
      <c r="AG21" s="95"/>
      <c r="AH21" s="95"/>
      <c r="AI21" s="95"/>
      <c r="AJ21" s="95"/>
      <c r="AK21" s="95"/>
      <c r="AL21" s="95"/>
      <c r="AM21" s="96"/>
    </row>
    <row r="22" spans="1:39" ht="13.5" customHeight="1">
      <c r="A22" s="131" t="str">
        <f>IF(入力シート!$C$26="","",入力シート!$C$26)</f>
        <v/>
      </c>
      <c r="B22" s="61"/>
      <c r="C22" s="61"/>
      <c r="D22" s="61"/>
      <c r="E22" s="61"/>
      <c r="F22" s="61"/>
      <c r="G22" s="61"/>
      <c r="H22" s="61"/>
      <c r="I22" s="61"/>
      <c r="J22" s="132"/>
      <c r="K22" s="85" t="s">
        <v>160</v>
      </c>
      <c r="L22" s="85"/>
      <c r="M22" s="85"/>
      <c r="N22" s="136" t="s">
        <v>161</v>
      </c>
      <c r="O22" s="137"/>
      <c r="P22" s="137"/>
      <c r="Q22" s="138"/>
      <c r="R22" s="77" t="str" cm="1">
        <f t="array" ref="R22">_xlfn.IFS(入力シート!$C$32="該当なし","－",入力シート!$C$32="該当あり（2種類以上）","別紙参照",入力シート!$C$33="","",入力シート!$C$33&lt;&gt;"その他",入力シート!$C$33,入力シート!$C$33="その他",入力シート!$C$34)</f>
        <v/>
      </c>
      <c r="S22" s="75"/>
      <c r="T22" s="78"/>
      <c r="U22" s="120" t="str" cm="1">
        <f t="array" ref="U22">_xlfn.IFS(入力シート!$C$32="該当なし","－",入力シート!$C$32="該当あり（2種類以上）","別紙参照",入力シート!$C$35="","",入力シート!$C$35&lt;&gt;"",入力シート!$C$35)</f>
        <v/>
      </c>
      <c r="V22" s="120"/>
      <c r="W22" s="120"/>
      <c r="X22" s="143" t="str" cm="1">
        <f t="array" ref="X22">_xlfn.IFS(入力シート!$C$32="該当なし","－",入力シート!$C$32="該当あり（2種類以上）","別紙参照",入力シート!$C$36="","",入力シート!$C$36&lt;&gt;"",入力シート!$C$37&amp;CHAR(10)&amp;入力シート!$C$36)</f>
        <v/>
      </c>
      <c r="Y22" s="144"/>
      <c r="Z22" s="144"/>
      <c r="AA22" s="144"/>
      <c r="AB22" s="144"/>
      <c r="AC22" s="144"/>
      <c r="AD22" s="144"/>
      <c r="AE22" s="144"/>
      <c r="AF22" s="144"/>
      <c r="AG22" s="144"/>
      <c r="AH22" s="144"/>
      <c r="AI22" s="144"/>
      <c r="AJ22" s="144"/>
      <c r="AK22" s="144"/>
      <c r="AL22" s="144"/>
      <c r="AM22" s="145"/>
    </row>
    <row r="23" spans="1:39" ht="13.5" customHeight="1">
      <c r="A23" s="133"/>
      <c r="B23" s="53"/>
      <c r="C23" s="53"/>
      <c r="D23" s="53"/>
      <c r="E23" s="53"/>
      <c r="F23" s="53"/>
      <c r="G23" s="53"/>
      <c r="H23" s="53"/>
      <c r="I23" s="53"/>
      <c r="J23" s="112"/>
      <c r="K23" s="77" t="str" cm="1">
        <f t="array" ref="K23">_xlfn.IFS(入力シート!$C$27="","",入力シート!$C$27&lt;&gt;"その他",入力シート!$C$27,入力シート!$C$27="その他",入力シート!$C$28)</f>
        <v/>
      </c>
      <c r="L23" s="75"/>
      <c r="M23" s="78"/>
      <c r="N23" s="79" t="str">
        <f>IF(入力シート!$C$30="","",入力シート!$C$30)</f>
        <v/>
      </c>
      <c r="O23" s="79"/>
      <c r="P23" s="79"/>
      <c r="Q23" s="27" t="s">
        <v>162</v>
      </c>
      <c r="R23" s="77"/>
      <c r="S23" s="75"/>
      <c r="T23" s="78"/>
      <c r="U23" s="120"/>
      <c r="V23" s="120"/>
      <c r="W23" s="120"/>
      <c r="X23" s="119"/>
      <c r="Y23" s="120"/>
      <c r="Z23" s="120"/>
      <c r="AA23" s="120"/>
      <c r="AB23" s="120"/>
      <c r="AC23" s="120"/>
      <c r="AD23" s="120"/>
      <c r="AE23" s="120"/>
      <c r="AF23" s="120"/>
      <c r="AG23" s="120"/>
      <c r="AH23" s="120"/>
      <c r="AI23" s="120"/>
      <c r="AJ23" s="120"/>
      <c r="AK23" s="120"/>
      <c r="AL23" s="120"/>
      <c r="AM23" s="146"/>
    </row>
    <row r="24" spans="1:39" ht="13.5" customHeight="1">
      <c r="A24" s="133"/>
      <c r="B24" s="53"/>
      <c r="C24" s="53"/>
      <c r="D24" s="53"/>
      <c r="E24" s="53"/>
      <c r="F24" s="53"/>
      <c r="G24" s="53"/>
      <c r="H24" s="53"/>
      <c r="I24" s="53"/>
      <c r="J24" s="112"/>
      <c r="K24" s="80" t="str">
        <f>IF(入力シート!$C$29="","",入力シート!$C$29)</f>
        <v/>
      </c>
      <c r="L24" s="72"/>
      <c r="M24" s="81"/>
      <c r="N24" s="85" t="s">
        <v>163</v>
      </c>
      <c r="O24" s="85"/>
      <c r="P24" s="85"/>
      <c r="Q24" s="27" t="s">
        <v>162</v>
      </c>
      <c r="R24" s="77"/>
      <c r="S24" s="75"/>
      <c r="T24" s="78"/>
      <c r="U24" s="120"/>
      <c r="V24" s="120"/>
      <c r="W24" s="120"/>
      <c r="X24" s="119"/>
      <c r="Y24" s="120"/>
      <c r="Z24" s="120"/>
      <c r="AA24" s="120"/>
      <c r="AB24" s="120"/>
      <c r="AC24" s="120"/>
      <c r="AD24" s="120"/>
      <c r="AE24" s="120"/>
      <c r="AF24" s="120"/>
      <c r="AG24" s="120"/>
      <c r="AH24" s="120"/>
      <c r="AI24" s="120"/>
      <c r="AJ24" s="120"/>
      <c r="AK24" s="120"/>
      <c r="AL24" s="120"/>
      <c r="AM24" s="146"/>
    </row>
    <row r="25" spans="1:39" ht="13.5" customHeight="1">
      <c r="A25" s="134"/>
      <c r="B25" s="64"/>
      <c r="C25" s="64"/>
      <c r="D25" s="64"/>
      <c r="E25" s="64"/>
      <c r="F25" s="64"/>
      <c r="G25" s="64"/>
      <c r="H25" s="64"/>
      <c r="I25" s="64"/>
      <c r="J25" s="135"/>
      <c r="K25" s="82"/>
      <c r="L25" s="83"/>
      <c r="M25" s="84"/>
      <c r="N25" s="97" t="str">
        <f>IF(入力シート!$C$31="","(       )",入力シート!$C$31)</f>
        <v>(       )</v>
      </c>
      <c r="O25" s="97"/>
      <c r="P25" s="97"/>
      <c r="Q25" s="98"/>
      <c r="R25" s="139"/>
      <c r="S25" s="140"/>
      <c r="T25" s="141"/>
      <c r="U25" s="142"/>
      <c r="V25" s="142"/>
      <c r="W25" s="142"/>
      <c r="X25" s="147"/>
      <c r="Y25" s="142"/>
      <c r="Z25" s="142"/>
      <c r="AA25" s="142"/>
      <c r="AB25" s="142"/>
      <c r="AC25" s="142"/>
      <c r="AD25" s="142"/>
      <c r="AE25" s="142"/>
      <c r="AF25" s="142"/>
      <c r="AG25" s="142"/>
      <c r="AH25" s="142"/>
      <c r="AI25" s="142"/>
      <c r="AJ25" s="142"/>
      <c r="AK25" s="142"/>
      <c r="AL25" s="142"/>
      <c r="AM25" s="148"/>
    </row>
    <row r="26" spans="1:39" ht="13.5" customHeight="1">
      <c r="A26" s="86" t="s">
        <v>164</v>
      </c>
      <c r="B26" s="86"/>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row>
    <row r="27" spans="1:39" ht="13.5" customHeight="1">
      <c r="A27" s="99" t="s">
        <v>45</v>
      </c>
      <c r="B27" s="100"/>
      <c r="C27" s="100"/>
      <c r="D27" s="100"/>
      <c r="E27" s="100"/>
      <c r="F27" s="100"/>
      <c r="G27" s="101"/>
      <c r="H27" s="108" t="s">
        <v>75</v>
      </c>
      <c r="I27" s="100"/>
      <c r="J27" s="101"/>
      <c r="K27" s="49" t="s">
        <v>77</v>
      </c>
      <c r="L27" s="50"/>
      <c r="M27" s="111"/>
      <c r="N27" s="100" t="s">
        <v>165</v>
      </c>
      <c r="O27" s="100"/>
      <c r="P27" s="100"/>
      <c r="Q27" s="101"/>
      <c r="R27" s="116" t="s">
        <v>166</v>
      </c>
      <c r="S27" s="117"/>
      <c r="T27" s="117"/>
      <c r="U27" s="117"/>
      <c r="V27" s="118"/>
      <c r="W27" s="125" t="s">
        <v>85</v>
      </c>
      <c r="X27" s="126"/>
      <c r="Y27" s="126"/>
      <c r="Z27" s="126"/>
      <c r="AA27" s="126"/>
      <c r="AB27" s="126"/>
      <c r="AC27" s="126"/>
      <c r="AD27" s="126"/>
      <c r="AE27" s="126"/>
      <c r="AF27" s="126"/>
      <c r="AG27" s="126"/>
      <c r="AH27" s="126"/>
      <c r="AI27" s="126"/>
      <c r="AJ27" s="126"/>
      <c r="AK27" s="126"/>
      <c r="AL27" s="126"/>
      <c r="AM27" s="127"/>
    </row>
    <row r="28" spans="1:39" ht="13.5" customHeight="1">
      <c r="A28" s="102"/>
      <c r="B28" s="103"/>
      <c r="C28" s="103"/>
      <c r="D28" s="103"/>
      <c r="E28" s="103"/>
      <c r="F28" s="103"/>
      <c r="G28" s="104"/>
      <c r="H28" s="109"/>
      <c r="I28" s="103"/>
      <c r="J28" s="104"/>
      <c r="K28" s="52"/>
      <c r="L28" s="53"/>
      <c r="M28" s="112"/>
      <c r="N28" s="103"/>
      <c r="O28" s="103"/>
      <c r="P28" s="103"/>
      <c r="Q28" s="104"/>
      <c r="R28" s="119"/>
      <c r="S28" s="120"/>
      <c r="T28" s="120"/>
      <c r="U28" s="120"/>
      <c r="V28" s="121"/>
      <c r="W28" s="128" t="s">
        <v>157</v>
      </c>
      <c r="X28" s="129"/>
      <c r="Y28" s="130"/>
      <c r="Z28" s="129" t="s">
        <v>158</v>
      </c>
      <c r="AA28" s="129"/>
      <c r="AB28" s="130"/>
      <c r="AC28" s="53" t="s">
        <v>167</v>
      </c>
      <c r="AD28" s="53"/>
      <c r="AE28" s="53"/>
      <c r="AF28" s="53"/>
      <c r="AG28" s="53"/>
      <c r="AH28" s="53"/>
      <c r="AI28" s="53"/>
      <c r="AJ28" s="53"/>
      <c r="AK28" s="53"/>
      <c r="AL28" s="53"/>
      <c r="AM28" s="54"/>
    </row>
    <row r="29" spans="1:39" ht="13.5" customHeight="1">
      <c r="A29" s="105"/>
      <c r="B29" s="106"/>
      <c r="C29" s="106"/>
      <c r="D29" s="106"/>
      <c r="E29" s="106"/>
      <c r="F29" s="106"/>
      <c r="G29" s="107"/>
      <c r="H29" s="110"/>
      <c r="I29" s="106"/>
      <c r="J29" s="107"/>
      <c r="K29" s="113"/>
      <c r="L29" s="114"/>
      <c r="M29" s="115"/>
      <c r="N29" s="106"/>
      <c r="O29" s="106"/>
      <c r="P29" s="106"/>
      <c r="Q29" s="107"/>
      <c r="R29" s="122"/>
      <c r="S29" s="123"/>
      <c r="T29" s="123"/>
      <c r="U29" s="123"/>
      <c r="V29" s="124"/>
      <c r="W29" s="110"/>
      <c r="X29" s="106"/>
      <c r="Y29" s="107"/>
      <c r="Z29" s="106"/>
      <c r="AA29" s="106"/>
      <c r="AB29" s="107"/>
      <c r="AC29" s="114"/>
      <c r="AD29" s="114"/>
      <c r="AE29" s="114"/>
      <c r="AF29" s="114"/>
      <c r="AG29" s="114"/>
      <c r="AH29" s="114"/>
      <c r="AI29" s="114"/>
      <c r="AJ29" s="114"/>
      <c r="AK29" s="114"/>
      <c r="AL29" s="114"/>
      <c r="AM29" s="149"/>
    </row>
    <row r="30" spans="1:39" ht="13.5" customHeight="1">
      <c r="A30" s="150" t="str" cm="1">
        <f t="array" ref="A30">_xlfn.IFS(入力シート!$C$40="該当なし","－",入力シート!$C$40="該当あり（2棟以上）","別紙参照",入力シート!$C$41="","",入力シート!$C$41&lt;&gt;"",入力シート!$C$41)</f>
        <v/>
      </c>
      <c r="B30" s="144"/>
      <c r="C30" s="144"/>
      <c r="D30" s="144"/>
      <c r="E30" s="144"/>
      <c r="F30" s="144"/>
      <c r="G30" s="151"/>
      <c r="H30" s="119" t="str" cm="1">
        <f t="array" ref="H30">_xlfn.IFS(入力シート!$C$40="該当なし","－",入力シート!$C$40="該当あり（2棟以上）","別紙参照",入力シート!$C$42="","",入力シート!$C$42&lt;&gt;"",入力シート!$C$42)</f>
        <v/>
      </c>
      <c r="I30" s="120"/>
      <c r="J30" s="121"/>
      <c r="K30" s="119" t="str" cm="1">
        <f t="array" ref="K30">_xlfn.IFS(入力シート!$C$40="該当なし","－",入力シート!$C$40="該当あり（2棟以上）","別紙参照",入力シート!$C$43="","",入力シート!$C$43&lt;&gt;"",入力シート!$C$43)</f>
        <v/>
      </c>
      <c r="L30" s="120"/>
      <c r="M30" s="121"/>
      <c r="N30" s="79" t="str" cm="1">
        <f t="array" ref="N30">_xlfn.IFS(入力シート!$C$40="該当なし","－",入力シート!$C$40="該当あり（2棟以上）","別紙参照",入力シート!$C$44="","",入力シート!$C$44&lt;&gt;"",入力シート!$C$44)</f>
        <v/>
      </c>
      <c r="O30" s="79"/>
      <c r="P30" s="79"/>
      <c r="Q30" s="156" t="s">
        <v>162</v>
      </c>
      <c r="R30" s="119" t="str" cm="1">
        <f t="array" ref="R30">_xlfn.IFS(入力シート!$C$40="該当なし","－",入力シート!$C$40="該当あり（2棟以上）","別紙参照",入力シート!$C$45="","",入力シート!$C$45&lt;&gt;"",入力シート!$C$46&amp;CHAR(10)&amp;入力シート!$C$45)</f>
        <v/>
      </c>
      <c r="S30" s="120"/>
      <c r="T30" s="120"/>
      <c r="U30" s="120"/>
      <c r="V30" s="121"/>
      <c r="W30" s="158" t="str" cm="1">
        <f t="array" ref="W30">_xlfn.IFS(OR(入力シート!$C$40="該当なし",入力シート!$C$47="該当なし"),"－",OR(入力シート!$C$40="該当あり（2棟以上）",入力シート!$C$47="該当あり（2種類以上）"),"別紙参照",入力シート!$C$48="","",入力シート!$C$48&lt;&gt;"その他",入力シート!$C$48,入力シート!$C$48="その他",入力シート!$C$49)</f>
        <v/>
      </c>
      <c r="X30" s="159"/>
      <c r="Y30" s="160"/>
      <c r="Z30" s="120" t="str" cm="1">
        <f t="array" ref="Z30">_xlfn.IFS(OR(入力シート!$C$40="該当なし",入力シート!$C$47="該当なし"),"－",OR(入力シート!$C$40="該当あり（2棟以上）",入力シート!$C$47="該当あり（2種類以上）"),"別紙参照",入力シート!$C$50="","",入力シート!$C$50&lt;&gt;"",入力シート!$C$50)</f>
        <v/>
      </c>
      <c r="AA30" s="120"/>
      <c r="AB30" s="121"/>
      <c r="AC30" s="120" t="str" cm="1">
        <f t="array" ref="AC30">_xlfn.IFS(OR(入力シート!$C$40="該当なし",入力シート!$C$47="該当なし"),"－",OR(入力シート!$C$40="該当あり（2棟以上）",入力シート!$C$47="該当あり（2種類以上）"),"別紙参照",入力シート!$C$51="","",入力シート!$C$51&lt;&gt;"",入力シート!$C$52&amp;CHAR(10)&amp;入力シート!$C$51)</f>
        <v/>
      </c>
      <c r="AD30" s="120"/>
      <c r="AE30" s="120"/>
      <c r="AF30" s="120"/>
      <c r="AG30" s="120"/>
      <c r="AH30" s="120"/>
      <c r="AI30" s="120"/>
      <c r="AJ30" s="120"/>
      <c r="AK30" s="120"/>
      <c r="AL30" s="120"/>
      <c r="AM30" s="146"/>
    </row>
    <row r="31" spans="1:39" ht="13.5" customHeight="1">
      <c r="A31" s="152"/>
      <c r="B31" s="120"/>
      <c r="C31" s="120"/>
      <c r="D31" s="120"/>
      <c r="E31" s="120"/>
      <c r="F31" s="120"/>
      <c r="G31" s="121"/>
      <c r="H31" s="119"/>
      <c r="I31" s="120"/>
      <c r="J31" s="121"/>
      <c r="K31" s="119"/>
      <c r="L31" s="120"/>
      <c r="M31" s="121"/>
      <c r="N31" s="79"/>
      <c r="O31" s="79"/>
      <c r="P31" s="79"/>
      <c r="Q31" s="156"/>
      <c r="R31" s="119"/>
      <c r="S31" s="120"/>
      <c r="T31" s="120"/>
      <c r="U31" s="120"/>
      <c r="V31" s="121"/>
      <c r="W31" s="158"/>
      <c r="X31" s="159"/>
      <c r="Y31" s="160"/>
      <c r="Z31" s="120"/>
      <c r="AA31" s="120"/>
      <c r="AB31" s="121"/>
      <c r="AC31" s="120"/>
      <c r="AD31" s="120"/>
      <c r="AE31" s="120"/>
      <c r="AF31" s="120"/>
      <c r="AG31" s="120"/>
      <c r="AH31" s="120"/>
      <c r="AI31" s="120"/>
      <c r="AJ31" s="120"/>
      <c r="AK31" s="120"/>
      <c r="AL31" s="120"/>
      <c r="AM31" s="146"/>
    </row>
    <row r="32" spans="1:39" ht="13.5" customHeight="1">
      <c r="A32" s="152"/>
      <c r="B32" s="120"/>
      <c r="C32" s="120"/>
      <c r="D32" s="120"/>
      <c r="E32" s="120"/>
      <c r="F32" s="120"/>
      <c r="G32" s="121"/>
      <c r="H32" s="119"/>
      <c r="I32" s="120"/>
      <c r="J32" s="121"/>
      <c r="K32" s="119"/>
      <c r="L32" s="120"/>
      <c r="M32" s="121"/>
      <c r="N32" s="79"/>
      <c r="O32" s="79"/>
      <c r="P32" s="79"/>
      <c r="Q32" s="156"/>
      <c r="R32" s="119"/>
      <c r="S32" s="120"/>
      <c r="T32" s="120"/>
      <c r="U32" s="120"/>
      <c r="V32" s="121"/>
      <c r="W32" s="158"/>
      <c r="X32" s="159"/>
      <c r="Y32" s="160"/>
      <c r="Z32" s="120"/>
      <c r="AA32" s="120"/>
      <c r="AB32" s="121"/>
      <c r="AC32" s="120"/>
      <c r="AD32" s="120"/>
      <c r="AE32" s="120"/>
      <c r="AF32" s="120"/>
      <c r="AG32" s="120"/>
      <c r="AH32" s="120"/>
      <c r="AI32" s="120"/>
      <c r="AJ32" s="120"/>
      <c r="AK32" s="120"/>
      <c r="AL32" s="120"/>
      <c r="AM32" s="146"/>
    </row>
    <row r="33" spans="1:39" ht="13.5" customHeight="1">
      <c r="A33" s="152"/>
      <c r="B33" s="120"/>
      <c r="C33" s="120"/>
      <c r="D33" s="120"/>
      <c r="E33" s="120"/>
      <c r="F33" s="120"/>
      <c r="G33" s="121"/>
      <c r="H33" s="119"/>
      <c r="I33" s="120"/>
      <c r="J33" s="121"/>
      <c r="K33" s="119"/>
      <c r="L33" s="120"/>
      <c r="M33" s="121"/>
      <c r="N33" s="79"/>
      <c r="O33" s="79"/>
      <c r="P33" s="79"/>
      <c r="Q33" s="156"/>
      <c r="R33" s="119"/>
      <c r="S33" s="120"/>
      <c r="T33" s="120"/>
      <c r="U33" s="120"/>
      <c r="V33" s="121"/>
      <c r="W33" s="158"/>
      <c r="X33" s="159"/>
      <c r="Y33" s="160"/>
      <c r="Z33" s="120"/>
      <c r="AA33" s="120"/>
      <c r="AB33" s="121"/>
      <c r="AC33" s="120"/>
      <c r="AD33" s="120"/>
      <c r="AE33" s="120"/>
      <c r="AF33" s="120"/>
      <c r="AG33" s="120"/>
      <c r="AH33" s="120"/>
      <c r="AI33" s="120"/>
      <c r="AJ33" s="120"/>
      <c r="AK33" s="120"/>
      <c r="AL33" s="120"/>
      <c r="AM33" s="146"/>
    </row>
    <row r="34" spans="1:39" ht="13.5" customHeight="1">
      <c r="A34" s="153"/>
      <c r="B34" s="142"/>
      <c r="C34" s="142"/>
      <c r="D34" s="142"/>
      <c r="E34" s="142"/>
      <c r="F34" s="142"/>
      <c r="G34" s="154"/>
      <c r="H34" s="147"/>
      <c r="I34" s="142"/>
      <c r="J34" s="154"/>
      <c r="K34" s="147"/>
      <c r="L34" s="142"/>
      <c r="M34" s="154"/>
      <c r="N34" s="155"/>
      <c r="O34" s="155"/>
      <c r="P34" s="155"/>
      <c r="Q34" s="157"/>
      <c r="R34" s="147"/>
      <c r="S34" s="142"/>
      <c r="T34" s="142"/>
      <c r="U34" s="142"/>
      <c r="V34" s="154"/>
      <c r="W34" s="161"/>
      <c r="X34" s="162"/>
      <c r="Y34" s="163"/>
      <c r="Z34" s="142"/>
      <c r="AA34" s="142"/>
      <c r="AB34" s="154"/>
      <c r="AC34" s="142"/>
      <c r="AD34" s="142"/>
      <c r="AE34" s="142"/>
      <c r="AF34" s="142"/>
      <c r="AG34" s="142"/>
      <c r="AH34" s="142"/>
      <c r="AI34" s="142"/>
      <c r="AJ34" s="142"/>
      <c r="AK34" s="142"/>
      <c r="AL34" s="142"/>
      <c r="AM34" s="148"/>
    </row>
    <row r="35" spans="1:39" ht="13.5" customHeight="1">
      <c r="A35" s="86" t="s">
        <v>168</v>
      </c>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row>
    <row r="36" spans="1:39" ht="13.5" customHeight="1">
      <c r="A36" s="164"/>
      <c r="B36" s="165"/>
      <c r="C36" s="165"/>
      <c r="D36" s="165"/>
      <c r="E36" s="165"/>
      <c r="F36" s="166"/>
      <c r="G36" s="126" t="s">
        <v>169</v>
      </c>
      <c r="H36" s="126"/>
      <c r="I36" s="126"/>
      <c r="J36" s="126"/>
      <c r="K36" s="126"/>
      <c r="L36" s="126"/>
      <c r="M36" s="126"/>
      <c r="N36" s="126"/>
      <c r="O36" s="126"/>
      <c r="P36" s="126"/>
      <c r="Q36" s="167"/>
      <c r="R36" s="126" t="s">
        <v>170</v>
      </c>
      <c r="S36" s="126"/>
      <c r="T36" s="126"/>
      <c r="U36" s="126"/>
      <c r="V36" s="126"/>
      <c r="W36" s="126"/>
      <c r="X36" s="126"/>
      <c r="Y36" s="126"/>
      <c r="Z36" s="126"/>
      <c r="AA36" s="126"/>
      <c r="AB36" s="167"/>
      <c r="AC36" s="126" t="s">
        <v>171</v>
      </c>
      <c r="AD36" s="126"/>
      <c r="AE36" s="126"/>
      <c r="AF36" s="126"/>
      <c r="AG36" s="126"/>
      <c r="AH36" s="126"/>
      <c r="AI36" s="126"/>
      <c r="AJ36" s="126"/>
      <c r="AK36" s="126"/>
      <c r="AL36" s="126"/>
      <c r="AM36" s="127"/>
    </row>
    <row r="37" spans="1:39" ht="13.5" customHeight="1">
      <c r="A37" s="42" t="s">
        <v>172</v>
      </c>
      <c r="B37" s="43"/>
      <c r="C37" s="43"/>
      <c r="D37" s="43"/>
      <c r="E37" s="43"/>
      <c r="F37" s="43"/>
      <c r="G37" s="168" t="str">
        <f>IF(入力シート!$C$55="","",入力シート!$C$55)</f>
        <v/>
      </c>
      <c r="H37" s="169"/>
      <c r="I37" s="169"/>
      <c r="J37" s="169"/>
      <c r="K37" s="169"/>
      <c r="L37" s="169"/>
      <c r="M37" s="169"/>
      <c r="N37" s="169"/>
      <c r="O37" s="169"/>
      <c r="P37" s="169"/>
      <c r="Q37" s="172" t="s">
        <v>173</v>
      </c>
      <c r="R37" s="174" t="str" cm="1">
        <f t="array" ref="R37">_xlfn.IFS(入力シート!$C$40="該当なし","－",入力シート!$C$56="","",入力シート!$C$56&lt;&gt;"",入力シート!$C$56)</f>
        <v/>
      </c>
      <c r="S37" s="174"/>
      <c r="T37" s="174"/>
      <c r="U37" s="174"/>
      <c r="V37" s="174"/>
      <c r="W37" s="174"/>
      <c r="X37" s="174"/>
      <c r="Y37" s="174"/>
      <c r="Z37" s="174"/>
      <c r="AA37" s="174"/>
      <c r="AB37" s="172" t="s">
        <v>173</v>
      </c>
      <c r="AC37" s="174" t="str">
        <f>IF(入力シート!$C$57="","",入力シート!$C$57)</f>
        <v/>
      </c>
      <c r="AD37" s="174"/>
      <c r="AE37" s="174"/>
      <c r="AF37" s="174"/>
      <c r="AG37" s="174"/>
      <c r="AH37" s="174"/>
      <c r="AI37" s="174"/>
      <c r="AJ37" s="174"/>
      <c r="AK37" s="174"/>
      <c r="AL37" s="174"/>
      <c r="AM37" s="175" t="s">
        <v>173</v>
      </c>
    </row>
    <row r="38" spans="1:39" ht="13.5" customHeight="1">
      <c r="A38" s="44"/>
      <c r="B38" s="45"/>
      <c r="C38" s="45"/>
      <c r="D38" s="45"/>
      <c r="E38" s="45"/>
      <c r="F38" s="45"/>
      <c r="G38" s="170"/>
      <c r="H38" s="171"/>
      <c r="I38" s="171"/>
      <c r="J38" s="171"/>
      <c r="K38" s="171"/>
      <c r="L38" s="171"/>
      <c r="M38" s="171"/>
      <c r="N38" s="171"/>
      <c r="O38" s="171"/>
      <c r="P38" s="171"/>
      <c r="Q38" s="173"/>
      <c r="R38" s="171"/>
      <c r="S38" s="171"/>
      <c r="T38" s="171"/>
      <c r="U38" s="171"/>
      <c r="V38" s="171"/>
      <c r="W38" s="171"/>
      <c r="X38" s="171"/>
      <c r="Y38" s="171"/>
      <c r="Z38" s="171"/>
      <c r="AA38" s="171"/>
      <c r="AB38" s="173"/>
      <c r="AC38" s="171"/>
      <c r="AD38" s="171"/>
      <c r="AE38" s="171"/>
      <c r="AF38" s="171"/>
      <c r="AG38" s="171"/>
      <c r="AH38" s="171"/>
      <c r="AI38" s="171"/>
      <c r="AJ38" s="171"/>
      <c r="AK38" s="171"/>
      <c r="AL38" s="171"/>
      <c r="AM38" s="176"/>
    </row>
    <row r="39" spans="1:39" ht="13.5" customHeight="1">
      <c r="A39" s="86" t="s">
        <v>174</v>
      </c>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row>
    <row r="40" spans="1:39" ht="13.5" customHeight="1">
      <c r="A40" s="177" t="str">
        <f>IF(入力シート!$C$62="","",入力シート!$C$62&amp;IF(入力シート!$C$64="","",CHAR(10)))&amp;IF(入力シート!$C$64="","",入力シート!$C$64)</f>
        <v/>
      </c>
      <c r="B40" s="50"/>
      <c r="C40" s="50"/>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1"/>
    </row>
    <row r="41" spans="1:39" ht="13.5" customHeight="1">
      <c r="A41" s="133"/>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4"/>
    </row>
    <row r="42" spans="1:39" ht="13.5" customHeight="1">
      <c r="A42" s="133"/>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4"/>
    </row>
    <row r="43" spans="1:39" ht="13.5" customHeight="1">
      <c r="A43" s="13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c r="AG43" s="64"/>
      <c r="AH43" s="64"/>
      <c r="AI43" s="64"/>
      <c r="AJ43" s="64"/>
      <c r="AK43" s="64"/>
      <c r="AL43" s="64"/>
      <c r="AM43" s="65"/>
    </row>
    <row r="45" spans="1:39" ht="13.5" customHeight="1">
      <c r="A45" s="33" t="s">
        <v>4</v>
      </c>
      <c r="B45" s="33"/>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row>
    <row r="46" spans="1:39" ht="13.5" customHeight="1">
      <c r="A46" s="33" t="str">
        <f>"　１"</f>
        <v>　１</v>
      </c>
      <c r="B46" s="33"/>
      <c r="C46" s="33" t="s">
        <v>175</v>
      </c>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row>
    <row r="47" spans="1:39" ht="13.5" customHeight="1">
      <c r="A47" s="33" t="str">
        <f>"　２"</f>
        <v>　２</v>
      </c>
      <c r="B47" s="33"/>
      <c r="C47" s="33" t="s">
        <v>176</v>
      </c>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row>
    <row r="48" spans="1:39" ht="13.5" customHeight="1">
      <c r="C48" s="33" t="s">
        <v>177</v>
      </c>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row>
    <row r="49" spans="1:39" ht="13.5" customHeight="1">
      <c r="A49" s="33" t="str">
        <f>"　３"</f>
        <v>　３</v>
      </c>
      <c r="B49" s="33"/>
      <c r="C49" s="33" t="s">
        <v>178</v>
      </c>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178"/>
      <c r="AD49" s="179" t="s">
        <v>179</v>
      </c>
      <c r="AE49" s="180"/>
      <c r="AF49" s="180"/>
      <c r="AG49" s="180"/>
      <c r="AH49" s="180"/>
      <c r="AI49" s="180"/>
      <c r="AJ49" s="180"/>
      <c r="AK49" s="180"/>
      <c r="AL49" s="180"/>
      <c r="AM49" s="181"/>
    </row>
    <row r="50" spans="1:39" ht="13.5" customHeight="1">
      <c r="C50" s="33" t="s">
        <v>180</v>
      </c>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178"/>
      <c r="AD50" s="182"/>
      <c r="AE50" s="72"/>
      <c r="AF50" s="72"/>
      <c r="AG50" s="72"/>
      <c r="AH50" s="72"/>
      <c r="AI50" s="72"/>
      <c r="AJ50" s="72"/>
      <c r="AK50" s="72"/>
      <c r="AL50" s="72"/>
      <c r="AM50" s="183"/>
    </row>
    <row r="51" spans="1:39" ht="13.5" customHeight="1">
      <c r="A51" s="33" t="str">
        <f>"　４"</f>
        <v>　４</v>
      </c>
      <c r="B51" s="33"/>
      <c r="C51" s="33" t="s">
        <v>181</v>
      </c>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178"/>
      <c r="AD51" s="182"/>
      <c r="AE51" s="72"/>
      <c r="AF51" s="72"/>
      <c r="AG51" s="72"/>
      <c r="AH51" s="72"/>
      <c r="AI51" s="72"/>
      <c r="AJ51" s="72"/>
      <c r="AK51" s="72"/>
      <c r="AL51" s="72"/>
      <c r="AM51" s="183"/>
    </row>
    <row r="52" spans="1:39" ht="13.5" customHeight="1">
      <c r="C52" s="33" t="s">
        <v>182</v>
      </c>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178"/>
      <c r="AD52" s="182"/>
      <c r="AE52" s="72"/>
      <c r="AF52" s="72"/>
      <c r="AG52" s="72"/>
      <c r="AH52" s="72"/>
      <c r="AI52" s="72"/>
      <c r="AJ52" s="72"/>
      <c r="AK52" s="72"/>
      <c r="AL52" s="72"/>
      <c r="AM52" s="183"/>
    </row>
    <row r="53" spans="1:39" ht="13.5" customHeight="1">
      <c r="C53" s="33" t="s">
        <v>183</v>
      </c>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178"/>
      <c r="AD53" s="182"/>
      <c r="AE53" s="72"/>
      <c r="AF53" s="72"/>
      <c r="AG53" s="72"/>
      <c r="AH53" s="72"/>
      <c r="AI53" s="72"/>
      <c r="AJ53" s="72"/>
      <c r="AK53" s="72"/>
      <c r="AL53" s="72"/>
      <c r="AM53" s="183"/>
    </row>
    <row r="54" spans="1:39" ht="13.5" customHeight="1">
      <c r="C54" s="33" t="s">
        <v>184</v>
      </c>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178"/>
      <c r="AD54" s="182"/>
      <c r="AE54" s="72"/>
      <c r="AF54" s="72"/>
      <c r="AG54" s="72"/>
      <c r="AH54" s="72"/>
      <c r="AI54" s="72"/>
      <c r="AJ54" s="72"/>
      <c r="AK54" s="72"/>
      <c r="AL54" s="72"/>
      <c r="AM54" s="183"/>
    </row>
    <row r="55" spans="1:39" ht="13.5" customHeight="1">
      <c r="C55" s="33" t="s">
        <v>185</v>
      </c>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178"/>
      <c r="AD55" s="182"/>
      <c r="AE55" s="72"/>
      <c r="AF55" s="72"/>
      <c r="AG55" s="72"/>
      <c r="AH55" s="72"/>
      <c r="AI55" s="72"/>
      <c r="AJ55" s="72"/>
      <c r="AK55" s="72"/>
      <c r="AL55" s="72"/>
      <c r="AM55" s="183"/>
    </row>
    <row r="56" spans="1:39" ht="13.5" customHeight="1">
      <c r="A56" s="33" t="str">
        <f>"　５"</f>
        <v>　５</v>
      </c>
      <c r="B56" s="33"/>
      <c r="C56" s="33" t="s">
        <v>186</v>
      </c>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178"/>
      <c r="AD56" s="182"/>
      <c r="AE56" s="72"/>
      <c r="AF56" s="72"/>
      <c r="AG56" s="72"/>
      <c r="AH56" s="72"/>
      <c r="AI56" s="72"/>
      <c r="AJ56" s="72"/>
      <c r="AK56" s="72"/>
      <c r="AL56" s="72"/>
      <c r="AM56" s="183"/>
    </row>
    <row r="57" spans="1:39" ht="13.5" customHeight="1">
      <c r="C57" s="33" t="s">
        <v>187</v>
      </c>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178"/>
      <c r="AD57" s="182"/>
      <c r="AE57" s="72"/>
      <c r="AF57" s="72"/>
      <c r="AG57" s="72"/>
      <c r="AH57" s="72"/>
      <c r="AI57" s="72"/>
      <c r="AJ57" s="72"/>
      <c r="AK57" s="72"/>
      <c r="AL57" s="72"/>
      <c r="AM57" s="183"/>
    </row>
    <row r="58" spans="1:39" ht="13.5" customHeight="1">
      <c r="C58" s="33" t="s">
        <v>188</v>
      </c>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178"/>
      <c r="AD58" s="182"/>
      <c r="AE58" s="72"/>
      <c r="AF58" s="72"/>
      <c r="AG58" s="72"/>
      <c r="AH58" s="72"/>
      <c r="AI58" s="72"/>
      <c r="AJ58" s="72"/>
      <c r="AK58" s="72"/>
      <c r="AL58" s="72"/>
      <c r="AM58" s="183"/>
    </row>
    <row r="59" spans="1:39" ht="13.5" customHeight="1">
      <c r="A59" s="33" t="s">
        <v>189</v>
      </c>
      <c r="B59" s="33"/>
      <c r="C59" s="33" t="s">
        <v>190</v>
      </c>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178"/>
      <c r="AD59" s="182"/>
      <c r="AE59" s="72"/>
      <c r="AF59" s="72"/>
      <c r="AG59" s="72"/>
      <c r="AH59" s="72"/>
      <c r="AI59" s="72"/>
      <c r="AJ59" s="72"/>
      <c r="AK59" s="72"/>
      <c r="AL59" s="72"/>
      <c r="AM59" s="183"/>
    </row>
    <row r="60" spans="1:39" ht="13.5" customHeight="1">
      <c r="A60" s="33" t="s">
        <v>191</v>
      </c>
      <c r="B60" s="33"/>
      <c r="C60" s="33" t="s">
        <v>192</v>
      </c>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178"/>
      <c r="AD60" s="184"/>
      <c r="AE60" s="83"/>
      <c r="AF60" s="83"/>
      <c r="AG60" s="83"/>
      <c r="AH60" s="83"/>
      <c r="AI60" s="83"/>
      <c r="AJ60" s="83"/>
      <c r="AK60" s="83"/>
      <c r="AL60" s="83"/>
      <c r="AM60" s="185"/>
    </row>
  </sheetData>
  <mergeCells count="97">
    <mergeCell ref="C50:AC50"/>
    <mergeCell ref="AD50:AM60"/>
    <mergeCell ref="A51:B51"/>
    <mergeCell ref="C51:AC51"/>
    <mergeCell ref="C52:AC52"/>
    <mergeCell ref="C53:AC53"/>
    <mergeCell ref="C54:AC54"/>
    <mergeCell ref="C55:AC55"/>
    <mergeCell ref="A56:B56"/>
    <mergeCell ref="C56:AC56"/>
    <mergeCell ref="C57:AC57"/>
    <mergeCell ref="C58:AC58"/>
    <mergeCell ref="A59:B59"/>
    <mergeCell ref="C59:AC59"/>
    <mergeCell ref="A60:B60"/>
    <mergeCell ref="C60:AC60"/>
    <mergeCell ref="A45:AM45"/>
    <mergeCell ref="A47:B47"/>
    <mergeCell ref="C47:AM47"/>
    <mergeCell ref="C48:AM48"/>
    <mergeCell ref="A49:B49"/>
    <mergeCell ref="C49:AC49"/>
    <mergeCell ref="AD49:AM49"/>
    <mergeCell ref="A46:B46"/>
    <mergeCell ref="C46:AM46"/>
    <mergeCell ref="A35:AM35"/>
    <mergeCell ref="A36:F36"/>
    <mergeCell ref="G36:Q36"/>
    <mergeCell ref="R36:AB36"/>
    <mergeCell ref="AC36:AM36"/>
    <mergeCell ref="A37:F38"/>
    <mergeCell ref="G37:P38"/>
    <mergeCell ref="Q37:Q38"/>
    <mergeCell ref="R37:AA38"/>
    <mergeCell ref="AB37:AB38"/>
    <mergeCell ref="AC37:AL38"/>
    <mergeCell ref="AM37:AM38"/>
    <mergeCell ref="A39:AM39"/>
    <mergeCell ref="A40:AM43"/>
    <mergeCell ref="R22:T25"/>
    <mergeCell ref="U22:W25"/>
    <mergeCell ref="X22:AM25"/>
    <mergeCell ref="AC28:AM29"/>
    <mergeCell ref="A30:G34"/>
    <mergeCell ref="H30:J34"/>
    <mergeCell ref="K30:M34"/>
    <mergeCell ref="N30:P34"/>
    <mergeCell ref="Q30:Q34"/>
    <mergeCell ref="R30:V34"/>
    <mergeCell ref="W30:Y34"/>
    <mergeCell ref="Z30:AB34"/>
    <mergeCell ref="AC30:AM34"/>
    <mergeCell ref="A26:AM26"/>
    <mergeCell ref="A27:G29"/>
    <mergeCell ref="H27:J29"/>
    <mergeCell ref="K27:M29"/>
    <mergeCell ref="N27:Q29"/>
    <mergeCell ref="R27:V29"/>
    <mergeCell ref="W27:AM27"/>
    <mergeCell ref="W28:Y29"/>
    <mergeCell ref="Z28:AB29"/>
    <mergeCell ref="K23:M23"/>
    <mergeCell ref="N23:P23"/>
    <mergeCell ref="K24:M25"/>
    <mergeCell ref="N24:P24"/>
    <mergeCell ref="A19:AM19"/>
    <mergeCell ref="A20:J21"/>
    <mergeCell ref="K20:M21"/>
    <mergeCell ref="N20:Q21"/>
    <mergeCell ref="R20:AM20"/>
    <mergeCell ref="R21:T21"/>
    <mergeCell ref="U21:W21"/>
    <mergeCell ref="X21:AM21"/>
    <mergeCell ref="N25:Q25"/>
    <mergeCell ref="A22:J25"/>
    <mergeCell ref="K22:M22"/>
    <mergeCell ref="N22:Q22"/>
    <mergeCell ref="K9:M10"/>
    <mergeCell ref="N9:AM10"/>
    <mergeCell ref="A11:AM11"/>
    <mergeCell ref="T12:T13"/>
    <mergeCell ref="A14:AM14"/>
    <mergeCell ref="A7:J10"/>
    <mergeCell ref="K7:M8"/>
    <mergeCell ref="N7:AE8"/>
    <mergeCell ref="AF7:AG8"/>
    <mergeCell ref="AH7:AM8"/>
    <mergeCell ref="A15:J18"/>
    <mergeCell ref="K15:M16"/>
    <mergeCell ref="N15:AM16"/>
    <mergeCell ref="K17:M18"/>
    <mergeCell ref="N17:AM18"/>
    <mergeCell ref="A1:D1"/>
    <mergeCell ref="L2:AB3"/>
    <mergeCell ref="AD4:AM4"/>
    <mergeCell ref="B5:G6"/>
    <mergeCell ref="I5:J6"/>
  </mergeCells>
  <phoneticPr fontId="3"/>
  <pageMargins left="0.7" right="0.7" top="0.75" bottom="0.75" header="0.3" footer="0.3"/>
  <pageSetup paperSize="9" scale="91" orientation="portrait" r:id="rId1"/>
  <colBreaks count="1" manualBreakCount="1">
    <brk id="3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74755-1B68-47A8-AD8C-525C14E8FDF1}">
  <sheetPr>
    <tabColor rgb="FFFF0000"/>
  </sheetPr>
  <dimension ref="A1:AN60"/>
  <sheetViews>
    <sheetView tabSelected="1" zoomScaleNormal="100" workbookViewId="0">
      <selection activeCell="A7" sqref="A7:J10"/>
    </sheetView>
  </sheetViews>
  <sheetFormatPr defaultRowHeight="13.5" customHeight="1"/>
  <cols>
    <col min="1" max="39" width="2.25" style="22" customWidth="1"/>
    <col min="40" max="16384" width="9" style="22"/>
  </cols>
  <sheetData>
    <row r="1" spans="1:40" ht="13.5" customHeight="1">
      <c r="A1" s="33" t="s">
        <v>194</v>
      </c>
      <c r="B1" s="33"/>
      <c r="C1" s="33"/>
      <c r="D1" s="33"/>
    </row>
    <row r="2" spans="1:40" ht="13.5" customHeight="1">
      <c r="L2" s="34" t="s">
        <v>195</v>
      </c>
      <c r="M2" s="34"/>
      <c r="N2" s="34"/>
      <c r="O2" s="34"/>
      <c r="P2" s="34"/>
      <c r="Q2" s="34"/>
      <c r="R2" s="34"/>
      <c r="S2" s="34"/>
      <c r="T2" s="34"/>
      <c r="U2" s="34"/>
      <c r="V2" s="34"/>
      <c r="W2" s="34"/>
      <c r="X2" s="34"/>
      <c r="Y2" s="34"/>
      <c r="Z2" s="34"/>
      <c r="AA2" s="34"/>
      <c r="AB2" s="34"/>
    </row>
    <row r="3" spans="1:40" ht="13.5" customHeight="1">
      <c r="L3" s="34"/>
      <c r="M3" s="34"/>
      <c r="N3" s="34"/>
      <c r="O3" s="34"/>
      <c r="P3" s="34"/>
      <c r="Q3" s="34"/>
      <c r="R3" s="34"/>
      <c r="S3" s="34"/>
      <c r="T3" s="34"/>
      <c r="U3" s="34"/>
      <c r="V3" s="34"/>
      <c r="W3" s="34"/>
      <c r="X3" s="34"/>
      <c r="Y3" s="34"/>
      <c r="Z3" s="34"/>
      <c r="AA3" s="34"/>
      <c r="AB3" s="34"/>
    </row>
    <row r="4" spans="1:40" ht="13.5" customHeight="1">
      <c r="AD4" s="35" t="s">
        <v>142</v>
      </c>
      <c r="AE4" s="35"/>
      <c r="AF4" s="35"/>
      <c r="AG4" s="35"/>
      <c r="AH4" s="35"/>
      <c r="AI4" s="35"/>
      <c r="AJ4" s="35"/>
      <c r="AK4" s="35"/>
      <c r="AL4" s="35"/>
      <c r="AM4" s="35"/>
      <c r="AN4" s="23" t="s">
        <v>143</v>
      </c>
    </row>
    <row r="5" spans="1:40" ht="13.5" customHeight="1">
      <c r="B5" s="36" t="s">
        <v>193</v>
      </c>
      <c r="C5" s="36"/>
      <c r="D5" s="36"/>
      <c r="E5" s="36"/>
      <c r="F5" s="36"/>
      <c r="G5" s="36"/>
      <c r="I5" s="38" t="s">
        <v>144</v>
      </c>
      <c r="J5" s="38"/>
      <c r="AD5" s="25"/>
      <c r="AE5" s="25"/>
      <c r="AF5" s="25"/>
      <c r="AG5" s="25"/>
      <c r="AH5" s="25"/>
      <c r="AI5" s="25"/>
      <c r="AJ5" s="25"/>
      <c r="AK5" s="25"/>
      <c r="AL5" s="25"/>
      <c r="AM5" s="25"/>
    </row>
    <row r="6" spans="1:40" s="24" customFormat="1" ht="13.5" customHeight="1">
      <c r="B6" s="37"/>
      <c r="C6" s="37"/>
      <c r="D6" s="37"/>
      <c r="E6" s="37"/>
      <c r="F6" s="37"/>
      <c r="G6" s="37"/>
      <c r="H6" s="26"/>
      <c r="I6" s="39"/>
      <c r="J6" s="39"/>
    </row>
    <row r="7" spans="1:40" ht="13.5" customHeight="1">
      <c r="A7" s="40" t="s">
        <v>196</v>
      </c>
      <c r="B7" s="41"/>
      <c r="C7" s="41"/>
      <c r="D7" s="41"/>
      <c r="E7" s="41"/>
      <c r="F7" s="41"/>
      <c r="G7" s="41"/>
      <c r="H7" s="41"/>
      <c r="I7" s="41"/>
      <c r="J7" s="69"/>
      <c r="K7" s="46" t="s">
        <v>146</v>
      </c>
      <c r="L7" s="41"/>
      <c r="M7" s="69"/>
      <c r="N7" s="50" t="str">
        <f>IF(入力シート!C7="","",入力シート!C7)</f>
        <v/>
      </c>
      <c r="O7" s="50"/>
      <c r="P7" s="50"/>
      <c r="Q7" s="50"/>
      <c r="R7" s="50"/>
      <c r="S7" s="50"/>
      <c r="T7" s="50"/>
      <c r="U7" s="50"/>
      <c r="V7" s="50"/>
      <c r="W7" s="50"/>
      <c r="X7" s="50"/>
      <c r="Y7" s="50"/>
      <c r="Z7" s="50"/>
      <c r="AA7" s="50"/>
      <c r="AB7" s="50"/>
      <c r="AC7" s="50"/>
      <c r="AD7" s="50"/>
      <c r="AE7" s="50"/>
      <c r="AF7" s="71" t="s">
        <v>147</v>
      </c>
      <c r="AG7" s="71"/>
      <c r="AH7" s="73" t="str">
        <f>IF(入力シート!C9="","",入力シート!C9)</f>
        <v/>
      </c>
      <c r="AI7" s="73"/>
      <c r="AJ7" s="73"/>
      <c r="AK7" s="73"/>
      <c r="AL7" s="73"/>
      <c r="AM7" s="74"/>
    </row>
    <row r="8" spans="1:40" ht="13.5" customHeight="1">
      <c r="A8" s="42"/>
      <c r="B8" s="43"/>
      <c r="C8" s="43"/>
      <c r="D8" s="43"/>
      <c r="E8" s="43"/>
      <c r="F8" s="43"/>
      <c r="G8" s="43"/>
      <c r="H8" s="43"/>
      <c r="I8" s="43"/>
      <c r="J8" s="70"/>
      <c r="K8" s="47"/>
      <c r="L8" s="48"/>
      <c r="M8" s="88"/>
      <c r="N8" s="114"/>
      <c r="O8" s="114"/>
      <c r="P8" s="114"/>
      <c r="Q8" s="114"/>
      <c r="R8" s="114"/>
      <c r="S8" s="114"/>
      <c r="T8" s="114"/>
      <c r="U8" s="114"/>
      <c r="V8" s="114"/>
      <c r="W8" s="114"/>
      <c r="X8" s="114"/>
      <c r="Y8" s="114"/>
      <c r="Z8" s="114"/>
      <c r="AA8" s="114"/>
      <c r="AB8" s="114"/>
      <c r="AC8" s="114"/>
      <c r="AD8" s="114"/>
      <c r="AE8" s="114"/>
      <c r="AF8" s="187"/>
      <c r="AG8" s="187"/>
      <c r="AH8" s="188"/>
      <c r="AI8" s="188"/>
      <c r="AJ8" s="188"/>
      <c r="AK8" s="188"/>
      <c r="AL8" s="188"/>
      <c r="AM8" s="189"/>
    </row>
    <row r="9" spans="1:40" ht="13.5" customHeight="1">
      <c r="A9" s="42"/>
      <c r="B9" s="43"/>
      <c r="C9" s="43"/>
      <c r="D9" s="43"/>
      <c r="E9" s="43"/>
      <c r="F9" s="43"/>
      <c r="G9" s="43"/>
      <c r="H9" s="43"/>
      <c r="I9" s="43"/>
      <c r="J9" s="70"/>
      <c r="K9" s="186" t="s">
        <v>148</v>
      </c>
      <c r="L9" s="43"/>
      <c r="M9" s="70"/>
      <c r="N9" s="53" t="str">
        <f>IF(入力シート!C4="","",入力シート!C4)&amp;IF(入力シート!C8="","","　"&amp;入力シート!C8)</f>
        <v/>
      </c>
      <c r="O9" s="53"/>
      <c r="P9" s="53"/>
      <c r="Q9" s="53"/>
      <c r="R9" s="53"/>
      <c r="S9" s="53"/>
      <c r="T9" s="53"/>
      <c r="U9" s="53"/>
      <c r="V9" s="53"/>
      <c r="W9" s="53"/>
      <c r="X9" s="53"/>
      <c r="Y9" s="53"/>
      <c r="Z9" s="53"/>
      <c r="AA9" s="53"/>
      <c r="AB9" s="53"/>
      <c r="AC9" s="53"/>
      <c r="AD9" s="53"/>
      <c r="AE9" s="53"/>
      <c r="AF9" s="53"/>
      <c r="AG9" s="53"/>
      <c r="AH9" s="53"/>
      <c r="AI9" s="53"/>
      <c r="AJ9" s="53"/>
      <c r="AK9" s="53"/>
      <c r="AL9" s="53"/>
      <c r="AM9" s="54"/>
    </row>
    <row r="10" spans="1:40" ht="13.5" customHeight="1">
      <c r="A10" s="44"/>
      <c r="B10" s="45"/>
      <c r="C10" s="45"/>
      <c r="D10" s="45"/>
      <c r="E10" s="45"/>
      <c r="F10" s="45"/>
      <c r="G10" s="45"/>
      <c r="H10" s="45"/>
      <c r="I10" s="45"/>
      <c r="J10" s="59"/>
      <c r="K10" s="58"/>
      <c r="L10" s="45"/>
      <c r="M10" s="59"/>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5"/>
    </row>
    <row r="11" spans="1:40" ht="13.5" customHeight="1">
      <c r="A11" s="66" t="s">
        <v>197</v>
      </c>
      <c r="B11" s="66"/>
      <c r="C11" s="66"/>
      <c r="D11" s="66"/>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row>
    <row r="12" spans="1:40" ht="13.5" customHeight="1">
      <c r="T12" s="67" t="s">
        <v>150</v>
      </c>
    </row>
    <row r="13" spans="1:40" ht="13.5" customHeight="1">
      <c r="T13" s="67"/>
    </row>
    <row r="14" spans="1:40" ht="13.5" customHeight="1">
      <c r="A14" s="68" t="s">
        <v>198</v>
      </c>
      <c r="B14" s="68"/>
      <c r="C14" s="68"/>
      <c r="D14" s="68"/>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row>
    <row r="15" spans="1:40" ht="13.5" customHeight="1">
      <c r="A15" s="40" t="s">
        <v>45</v>
      </c>
      <c r="B15" s="41"/>
      <c r="C15" s="41"/>
      <c r="D15" s="41"/>
      <c r="E15" s="41"/>
      <c r="F15" s="41"/>
      <c r="G15" s="41"/>
      <c r="H15" s="41"/>
      <c r="I15" s="41"/>
      <c r="J15" s="69"/>
      <c r="K15" s="46" t="s">
        <v>154</v>
      </c>
      <c r="L15" s="41"/>
      <c r="M15" s="69"/>
      <c r="N15" s="41" t="s">
        <v>155</v>
      </c>
      <c r="O15" s="41"/>
      <c r="P15" s="41"/>
      <c r="Q15" s="69"/>
      <c r="R15" s="89" t="s">
        <v>156</v>
      </c>
      <c r="S15" s="90"/>
      <c r="T15" s="90"/>
      <c r="U15" s="90"/>
      <c r="V15" s="90"/>
      <c r="W15" s="90"/>
      <c r="X15" s="90"/>
      <c r="Y15" s="90"/>
      <c r="Z15" s="90"/>
      <c r="AA15" s="90"/>
      <c r="AB15" s="90"/>
      <c r="AC15" s="90"/>
      <c r="AD15" s="90"/>
      <c r="AE15" s="90"/>
      <c r="AF15" s="90"/>
      <c r="AG15" s="90"/>
      <c r="AH15" s="90"/>
      <c r="AI15" s="90"/>
      <c r="AJ15" s="90"/>
      <c r="AK15" s="90"/>
      <c r="AL15" s="90"/>
      <c r="AM15" s="91"/>
    </row>
    <row r="16" spans="1:40" ht="13.5" customHeight="1">
      <c r="A16" s="87"/>
      <c r="B16" s="48"/>
      <c r="C16" s="48"/>
      <c r="D16" s="48"/>
      <c r="E16" s="48"/>
      <c r="F16" s="48"/>
      <c r="G16" s="48"/>
      <c r="H16" s="48"/>
      <c r="I16" s="48"/>
      <c r="J16" s="88"/>
      <c r="K16" s="47"/>
      <c r="L16" s="48"/>
      <c r="M16" s="88"/>
      <c r="N16" s="48"/>
      <c r="O16" s="48"/>
      <c r="P16" s="48"/>
      <c r="Q16" s="88"/>
      <c r="R16" s="92" t="s">
        <v>157</v>
      </c>
      <c r="S16" s="93"/>
      <c r="T16" s="94"/>
      <c r="U16" s="92" t="s">
        <v>158</v>
      </c>
      <c r="V16" s="93"/>
      <c r="W16" s="94"/>
      <c r="X16" s="190" t="s">
        <v>159</v>
      </c>
      <c r="Y16" s="95"/>
      <c r="Z16" s="95"/>
      <c r="AA16" s="95"/>
      <c r="AB16" s="95"/>
      <c r="AC16" s="95"/>
      <c r="AD16" s="95"/>
      <c r="AE16" s="95"/>
      <c r="AF16" s="95"/>
      <c r="AG16" s="95"/>
      <c r="AH16" s="95"/>
      <c r="AI16" s="95"/>
      <c r="AJ16" s="95"/>
      <c r="AK16" s="95"/>
      <c r="AL16" s="95"/>
      <c r="AM16" s="96"/>
    </row>
    <row r="17" spans="1:39" ht="13.5" customHeight="1">
      <c r="A17" s="131" t="str">
        <f>IF(入力シート!$C$26="","",入力シート!$C$26)</f>
        <v/>
      </c>
      <c r="B17" s="61"/>
      <c r="C17" s="61"/>
      <c r="D17" s="61"/>
      <c r="E17" s="61"/>
      <c r="F17" s="61"/>
      <c r="G17" s="61"/>
      <c r="H17" s="61"/>
      <c r="I17" s="61"/>
      <c r="J17" s="132"/>
      <c r="K17" s="191" t="s">
        <v>160</v>
      </c>
      <c r="L17" s="85"/>
      <c r="M17" s="156"/>
      <c r="N17" s="85" t="s">
        <v>161</v>
      </c>
      <c r="O17" s="85"/>
      <c r="P17" s="85"/>
      <c r="Q17" s="156"/>
      <c r="R17" s="77" t="str" cm="1">
        <f t="array" ref="R17">_xlfn.IFS(入力シート!$C$32="該当なし","－",入力シート!$C$32="該当あり（2種類以上）","別紙参照",入力シート!$C$33="","",入力シート!$C$33&lt;&gt;"その他",入力シート!$C$33,入力シート!$C$33="その他",入力シート!$C$34)</f>
        <v/>
      </c>
      <c r="S17" s="75"/>
      <c r="T17" s="78"/>
      <c r="U17" s="119" t="str" cm="1">
        <f t="array" ref="U17">_xlfn.IFS(入力シート!$C$32="該当なし","－",入力シート!$C$32="該当あり（2種類以上）","別紙参照",入力シート!$C$35="","",入力シート!$C$35&lt;&gt;"",入力シート!$C$35)</f>
        <v/>
      </c>
      <c r="V17" s="120"/>
      <c r="W17" s="121"/>
      <c r="X17" s="120" t="str" cm="1">
        <f t="array" ref="X17">_xlfn.IFS(入力シート!$C$32="該当なし","－",入力シート!$C$32="該当あり（2種類以上）","別紙参照",入力シート!$C$36="","",入力シート!$C$36&lt;&gt;"",入力シート!$C$37&amp;CHAR(10)&amp;入力シート!$C$36)</f>
        <v/>
      </c>
      <c r="Y17" s="120"/>
      <c r="Z17" s="120"/>
      <c r="AA17" s="120"/>
      <c r="AB17" s="120"/>
      <c r="AC17" s="120"/>
      <c r="AD17" s="120"/>
      <c r="AE17" s="120"/>
      <c r="AF17" s="120"/>
      <c r="AG17" s="120"/>
      <c r="AH17" s="120"/>
      <c r="AI17" s="120"/>
      <c r="AJ17" s="120"/>
      <c r="AK17" s="120"/>
      <c r="AL17" s="120"/>
      <c r="AM17" s="146"/>
    </row>
    <row r="18" spans="1:39" ht="13.5" customHeight="1">
      <c r="A18" s="133"/>
      <c r="B18" s="53"/>
      <c r="C18" s="53"/>
      <c r="D18" s="53"/>
      <c r="E18" s="53"/>
      <c r="F18" s="53"/>
      <c r="G18" s="53"/>
      <c r="H18" s="53"/>
      <c r="I18" s="53"/>
      <c r="J18" s="112"/>
      <c r="K18" s="77" t="str" cm="1">
        <f t="array" ref="K18">_xlfn.IFS(入力シート!$C$27="","",入力シート!$C$27&lt;&gt;"その他",入力シート!$C$27,入力シート!$C$27="その他",入力シート!$C$28)</f>
        <v/>
      </c>
      <c r="L18" s="75"/>
      <c r="M18" s="78"/>
      <c r="N18" s="79" t="str">
        <f>IF(入力シート!$C$30="","",入力シート!$C$30)</f>
        <v/>
      </c>
      <c r="O18" s="79"/>
      <c r="P18" s="79"/>
      <c r="Q18" s="27" t="s">
        <v>162</v>
      </c>
      <c r="R18" s="77"/>
      <c r="S18" s="75"/>
      <c r="T18" s="78"/>
      <c r="U18" s="119"/>
      <c r="V18" s="120"/>
      <c r="W18" s="121"/>
      <c r="X18" s="120"/>
      <c r="Y18" s="120"/>
      <c r="Z18" s="120"/>
      <c r="AA18" s="120"/>
      <c r="AB18" s="120"/>
      <c r="AC18" s="120"/>
      <c r="AD18" s="120"/>
      <c r="AE18" s="120"/>
      <c r="AF18" s="120"/>
      <c r="AG18" s="120"/>
      <c r="AH18" s="120"/>
      <c r="AI18" s="120"/>
      <c r="AJ18" s="120"/>
      <c r="AK18" s="120"/>
      <c r="AL18" s="120"/>
      <c r="AM18" s="146"/>
    </row>
    <row r="19" spans="1:39" ht="13.5" customHeight="1">
      <c r="A19" s="133"/>
      <c r="B19" s="53"/>
      <c r="C19" s="53"/>
      <c r="D19" s="53"/>
      <c r="E19" s="53"/>
      <c r="F19" s="53"/>
      <c r="G19" s="53"/>
      <c r="H19" s="53"/>
      <c r="I19" s="53"/>
      <c r="J19" s="112"/>
      <c r="K19" s="80" t="str">
        <f>IF(入力シート!$C$29="","",入力シート!$C$29)</f>
        <v/>
      </c>
      <c r="L19" s="72"/>
      <c r="M19" s="81"/>
      <c r="N19" s="85" t="s">
        <v>163</v>
      </c>
      <c r="O19" s="85"/>
      <c r="P19" s="85"/>
      <c r="Q19" s="27" t="s">
        <v>162</v>
      </c>
      <c r="R19" s="77"/>
      <c r="S19" s="75"/>
      <c r="T19" s="78"/>
      <c r="U19" s="119"/>
      <c r="V19" s="120"/>
      <c r="W19" s="121"/>
      <c r="X19" s="120"/>
      <c r="Y19" s="120"/>
      <c r="Z19" s="120"/>
      <c r="AA19" s="120"/>
      <c r="AB19" s="120"/>
      <c r="AC19" s="120"/>
      <c r="AD19" s="120"/>
      <c r="AE19" s="120"/>
      <c r="AF19" s="120"/>
      <c r="AG19" s="120"/>
      <c r="AH19" s="120"/>
      <c r="AI19" s="120"/>
      <c r="AJ19" s="120"/>
      <c r="AK19" s="120"/>
      <c r="AL19" s="120"/>
      <c r="AM19" s="146"/>
    </row>
    <row r="20" spans="1:39" ht="13.5" customHeight="1">
      <c r="A20" s="134"/>
      <c r="B20" s="64"/>
      <c r="C20" s="64"/>
      <c r="D20" s="64"/>
      <c r="E20" s="64"/>
      <c r="F20" s="64"/>
      <c r="G20" s="64"/>
      <c r="H20" s="64"/>
      <c r="I20" s="64"/>
      <c r="J20" s="135"/>
      <c r="K20" s="82"/>
      <c r="L20" s="83"/>
      <c r="M20" s="84"/>
      <c r="N20" s="97" t="str">
        <f>IF(入力シート!$C$31="","(       )",入力シート!$C$31)</f>
        <v>(       )</v>
      </c>
      <c r="O20" s="97"/>
      <c r="P20" s="97"/>
      <c r="Q20" s="98"/>
      <c r="R20" s="139"/>
      <c r="S20" s="140"/>
      <c r="T20" s="141"/>
      <c r="U20" s="147"/>
      <c r="V20" s="142"/>
      <c r="W20" s="154"/>
      <c r="X20" s="142"/>
      <c r="Y20" s="142"/>
      <c r="Z20" s="142"/>
      <c r="AA20" s="142"/>
      <c r="AB20" s="142"/>
      <c r="AC20" s="142"/>
      <c r="AD20" s="142"/>
      <c r="AE20" s="142"/>
      <c r="AF20" s="142"/>
      <c r="AG20" s="142"/>
      <c r="AH20" s="142"/>
      <c r="AI20" s="142"/>
      <c r="AJ20" s="142"/>
      <c r="AK20" s="142"/>
      <c r="AL20" s="142"/>
      <c r="AM20" s="148"/>
    </row>
    <row r="22" spans="1:39" ht="13.5" customHeight="1">
      <c r="A22" s="68" t="s">
        <v>199</v>
      </c>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row>
    <row r="23" spans="1:39" ht="13.5" customHeight="1">
      <c r="A23" s="99" t="s">
        <v>45</v>
      </c>
      <c r="B23" s="100"/>
      <c r="C23" s="100"/>
      <c r="D23" s="100"/>
      <c r="E23" s="100"/>
      <c r="F23" s="100"/>
      <c r="G23" s="101"/>
      <c r="H23" s="108" t="s">
        <v>75</v>
      </c>
      <c r="I23" s="100"/>
      <c r="J23" s="101"/>
      <c r="K23" s="49" t="s">
        <v>77</v>
      </c>
      <c r="L23" s="50"/>
      <c r="M23" s="111"/>
      <c r="N23" s="100" t="s">
        <v>165</v>
      </c>
      <c r="O23" s="100"/>
      <c r="P23" s="100"/>
      <c r="Q23" s="101"/>
      <c r="R23" s="116" t="s">
        <v>166</v>
      </c>
      <c r="S23" s="117"/>
      <c r="T23" s="117"/>
      <c r="U23" s="117"/>
      <c r="V23" s="118"/>
      <c r="W23" s="125" t="s">
        <v>85</v>
      </c>
      <c r="X23" s="126"/>
      <c r="Y23" s="126"/>
      <c r="Z23" s="126"/>
      <c r="AA23" s="126"/>
      <c r="AB23" s="126"/>
      <c r="AC23" s="126"/>
      <c r="AD23" s="126"/>
      <c r="AE23" s="126"/>
      <c r="AF23" s="126"/>
      <c r="AG23" s="126"/>
      <c r="AH23" s="126"/>
      <c r="AI23" s="126"/>
      <c r="AJ23" s="126"/>
      <c r="AK23" s="126"/>
      <c r="AL23" s="126"/>
      <c r="AM23" s="127"/>
    </row>
    <row r="24" spans="1:39" ht="13.5" customHeight="1">
      <c r="A24" s="102"/>
      <c r="B24" s="103"/>
      <c r="C24" s="103"/>
      <c r="D24" s="103"/>
      <c r="E24" s="103"/>
      <c r="F24" s="103"/>
      <c r="G24" s="104"/>
      <c r="H24" s="109"/>
      <c r="I24" s="103"/>
      <c r="J24" s="104"/>
      <c r="K24" s="52"/>
      <c r="L24" s="53"/>
      <c r="M24" s="112"/>
      <c r="N24" s="103"/>
      <c r="O24" s="103"/>
      <c r="P24" s="103"/>
      <c r="Q24" s="104"/>
      <c r="R24" s="119"/>
      <c r="S24" s="120"/>
      <c r="T24" s="120"/>
      <c r="U24" s="120"/>
      <c r="V24" s="121"/>
      <c r="W24" s="128" t="s">
        <v>157</v>
      </c>
      <c r="X24" s="129"/>
      <c r="Y24" s="130"/>
      <c r="Z24" s="128" t="s">
        <v>158</v>
      </c>
      <c r="AA24" s="129"/>
      <c r="AB24" s="130"/>
      <c r="AC24" s="60" t="s">
        <v>167</v>
      </c>
      <c r="AD24" s="61"/>
      <c r="AE24" s="61"/>
      <c r="AF24" s="61"/>
      <c r="AG24" s="61"/>
      <c r="AH24" s="61"/>
      <c r="AI24" s="61"/>
      <c r="AJ24" s="61"/>
      <c r="AK24" s="61"/>
      <c r="AL24" s="61"/>
      <c r="AM24" s="62"/>
    </row>
    <row r="25" spans="1:39" ht="13.5" customHeight="1">
      <c r="A25" s="105"/>
      <c r="B25" s="106"/>
      <c r="C25" s="106"/>
      <c r="D25" s="106"/>
      <c r="E25" s="106"/>
      <c r="F25" s="106"/>
      <c r="G25" s="107"/>
      <c r="H25" s="110"/>
      <c r="I25" s="106"/>
      <c r="J25" s="107"/>
      <c r="K25" s="113"/>
      <c r="L25" s="114"/>
      <c r="M25" s="115"/>
      <c r="N25" s="106"/>
      <c r="O25" s="106"/>
      <c r="P25" s="106"/>
      <c r="Q25" s="107"/>
      <c r="R25" s="122"/>
      <c r="S25" s="123"/>
      <c r="T25" s="123"/>
      <c r="U25" s="123"/>
      <c r="V25" s="124"/>
      <c r="W25" s="110"/>
      <c r="X25" s="106"/>
      <c r="Y25" s="107"/>
      <c r="Z25" s="110"/>
      <c r="AA25" s="106"/>
      <c r="AB25" s="107"/>
      <c r="AC25" s="113"/>
      <c r="AD25" s="114"/>
      <c r="AE25" s="114"/>
      <c r="AF25" s="114"/>
      <c r="AG25" s="114"/>
      <c r="AH25" s="114"/>
      <c r="AI25" s="114"/>
      <c r="AJ25" s="114"/>
      <c r="AK25" s="114"/>
      <c r="AL25" s="114"/>
      <c r="AM25" s="149"/>
    </row>
    <row r="26" spans="1:39" ht="13.5" customHeight="1">
      <c r="A26" s="150" t="str" cm="1">
        <f t="array" ref="A26">_xlfn.IFS(入力シート!$C$40="該当なし","－",入力シート!$C$40="該当あり（2棟以上）","別紙参照",入力シート!$C$41="","",入力シート!$C$41&lt;&gt;"",入力シート!$C$41)</f>
        <v/>
      </c>
      <c r="B26" s="144"/>
      <c r="C26" s="144"/>
      <c r="D26" s="144"/>
      <c r="E26" s="144"/>
      <c r="F26" s="144"/>
      <c r="G26" s="151"/>
      <c r="H26" s="119" t="str" cm="1">
        <f t="array" ref="H26">_xlfn.IFS(入力シート!$C$40="該当なし","－",入力シート!$C$40="該当あり（2棟以上）","別紙参照",入力シート!$C$42="","",入力シート!$C$42&lt;&gt;"",入力シート!$C$42)</f>
        <v/>
      </c>
      <c r="I26" s="120"/>
      <c r="J26" s="121"/>
      <c r="K26" s="119" t="str" cm="1">
        <f t="array" ref="K26">_xlfn.IFS(入力シート!$C$40="該当なし","－",入力シート!$C$40="該当あり（2棟以上）","別紙参照",入力シート!$C$43="","",入力シート!$C$43&lt;&gt;"",入力シート!$C$43)</f>
        <v/>
      </c>
      <c r="L26" s="120"/>
      <c r="M26" s="121"/>
      <c r="N26" s="79" t="str" cm="1">
        <f t="array" ref="N26">_xlfn.IFS(入力シート!$C$40="該当なし","－",入力シート!$C$40="該当あり（2棟以上）","別紙参照",入力シート!$C$44="","",入力シート!$C$44&lt;&gt;"",入力シート!$C$44)</f>
        <v/>
      </c>
      <c r="O26" s="79"/>
      <c r="P26" s="79"/>
      <c r="Q26" s="156" t="s">
        <v>162</v>
      </c>
      <c r="R26" s="119" t="str" cm="1">
        <f t="array" ref="R26">_xlfn.IFS(入力シート!$C$40="該当なし","－",入力シート!$C$40="該当あり（2棟以上）","別紙参照",入力シート!$C$45="","",入力シート!$C$45&lt;&gt;"",入力シート!$C$46&amp;CHAR(10)&amp;入力シート!$C$45)</f>
        <v/>
      </c>
      <c r="S26" s="120"/>
      <c r="T26" s="120"/>
      <c r="U26" s="120"/>
      <c r="V26" s="121"/>
      <c r="W26" s="158" t="str" cm="1">
        <f t="array" ref="W26">_xlfn.IFS(OR(入力シート!$C$40="該当なし",入力シート!$C$47="該当なし"),"－",OR(入力シート!$C$40="該当あり（2棟以上）",入力シート!$C$47="該当あり（2種類以上）"),"別紙参照",入力シート!$C$48="","",入力シート!$C$48&lt;&gt;"その他",入力シート!$C$48,入力シート!$C$48="その他",入力シート!$C$49)</f>
        <v/>
      </c>
      <c r="X26" s="159"/>
      <c r="Y26" s="160"/>
      <c r="Z26" s="119" t="str" cm="1">
        <f t="array" ref="Z26">_xlfn.IFS(OR(入力シート!$C$40="該当なし",入力シート!$C$47="該当なし"),"－",OR(入力シート!$C$40="該当あり（2棟以上）",入力シート!$C$47="該当あり（2種類以上）"),"別紙参照",入力シート!$C$50="","",入力シート!$C$50&lt;&gt;"",入力シート!$C$50)</f>
        <v/>
      </c>
      <c r="AA26" s="120"/>
      <c r="AB26" s="121"/>
      <c r="AC26" s="120" t="str" cm="1">
        <f t="array" ref="AC26">_xlfn.IFS(OR(入力シート!$C$40="該当なし",入力シート!$C$47="該当なし"),"－",OR(入力シート!$C$40="該当あり（2棟以上）",入力シート!$C$47="該当あり（2種類以上）"),"別紙参照",入力シート!$C$51="","",入力シート!$C$51&lt;&gt;"",入力シート!$C$52&amp;CHAR(10)&amp;入力シート!$C$51)</f>
        <v/>
      </c>
      <c r="AD26" s="120"/>
      <c r="AE26" s="120"/>
      <c r="AF26" s="120"/>
      <c r="AG26" s="120"/>
      <c r="AH26" s="120"/>
      <c r="AI26" s="120"/>
      <c r="AJ26" s="120"/>
      <c r="AK26" s="120"/>
      <c r="AL26" s="120"/>
      <c r="AM26" s="146"/>
    </row>
    <row r="27" spans="1:39" ht="13.5" customHeight="1">
      <c r="A27" s="152"/>
      <c r="B27" s="120"/>
      <c r="C27" s="120"/>
      <c r="D27" s="120"/>
      <c r="E27" s="120"/>
      <c r="F27" s="120"/>
      <c r="G27" s="121"/>
      <c r="H27" s="119"/>
      <c r="I27" s="120"/>
      <c r="J27" s="121"/>
      <c r="K27" s="119"/>
      <c r="L27" s="120"/>
      <c r="M27" s="121"/>
      <c r="N27" s="79"/>
      <c r="O27" s="79"/>
      <c r="P27" s="79"/>
      <c r="Q27" s="156"/>
      <c r="R27" s="119"/>
      <c r="S27" s="120"/>
      <c r="T27" s="120"/>
      <c r="U27" s="120"/>
      <c r="V27" s="121"/>
      <c r="W27" s="158"/>
      <c r="X27" s="159"/>
      <c r="Y27" s="160"/>
      <c r="Z27" s="119"/>
      <c r="AA27" s="120"/>
      <c r="AB27" s="121"/>
      <c r="AC27" s="120"/>
      <c r="AD27" s="120"/>
      <c r="AE27" s="120"/>
      <c r="AF27" s="120"/>
      <c r="AG27" s="120"/>
      <c r="AH27" s="120"/>
      <c r="AI27" s="120"/>
      <c r="AJ27" s="120"/>
      <c r="AK27" s="120"/>
      <c r="AL27" s="120"/>
      <c r="AM27" s="146"/>
    </row>
    <row r="28" spans="1:39" ht="13.5" customHeight="1">
      <c r="A28" s="152"/>
      <c r="B28" s="120"/>
      <c r="C28" s="120"/>
      <c r="D28" s="120"/>
      <c r="E28" s="120"/>
      <c r="F28" s="120"/>
      <c r="G28" s="121"/>
      <c r="H28" s="119"/>
      <c r="I28" s="120"/>
      <c r="J28" s="121"/>
      <c r="K28" s="119"/>
      <c r="L28" s="120"/>
      <c r="M28" s="121"/>
      <c r="N28" s="79"/>
      <c r="O28" s="79"/>
      <c r="P28" s="79"/>
      <c r="Q28" s="156"/>
      <c r="R28" s="119"/>
      <c r="S28" s="120"/>
      <c r="T28" s="120"/>
      <c r="U28" s="120"/>
      <c r="V28" s="121"/>
      <c r="W28" s="158"/>
      <c r="X28" s="159"/>
      <c r="Y28" s="160"/>
      <c r="Z28" s="119"/>
      <c r="AA28" s="120"/>
      <c r="AB28" s="121"/>
      <c r="AC28" s="120"/>
      <c r="AD28" s="120"/>
      <c r="AE28" s="120"/>
      <c r="AF28" s="120"/>
      <c r="AG28" s="120"/>
      <c r="AH28" s="120"/>
      <c r="AI28" s="120"/>
      <c r="AJ28" s="120"/>
      <c r="AK28" s="120"/>
      <c r="AL28" s="120"/>
      <c r="AM28" s="146"/>
    </row>
    <row r="29" spans="1:39" ht="13.5" customHeight="1">
      <c r="A29" s="152"/>
      <c r="B29" s="120"/>
      <c r="C29" s="120"/>
      <c r="D29" s="120"/>
      <c r="E29" s="120"/>
      <c r="F29" s="120"/>
      <c r="G29" s="121"/>
      <c r="H29" s="119"/>
      <c r="I29" s="120"/>
      <c r="J29" s="121"/>
      <c r="K29" s="119"/>
      <c r="L29" s="120"/>
      <c r="M29" s="121"/>
      <c r="N29" s="79"/>
      <c r="O29" s="79"/>
      <c r="P29" s="79"/>
      <c r="Q29" s="156"/>
      <c r="R29" s="119"/>
      <c r="S29" s="120"/>
      <c r="T29" s="120"/>
      <c r="U29" s="120"/>
      <c r="V29" s="121"/>
      <c r="W29" s="158"/>
      <c r="X29" s="159"/>
      <c r="Y29" s="160"/>
      <c r="Z29" s="119"/>
      <c r="AA29" s="120"/>
      <c r="AB29" s="121"/>
      <c r="AC29" s="120"/>
      <c r="AD29" s="120"/>
      <c r="AE29" s="120"/>
      <c r="AF29" s="120"/>
      <c r="AG29" s="120"/>
      <c r="AH29" s="120"/>
      <c r="AI29" s="120"/>
      <c r="AJ29" s="120"/>
      <c r="AK29" s="120"/>
      <c r="AL29" s="120"/>
      <c r="AM29" s="146"/>
    </row>
    <row r="30" spans="1:39" ht="13.5" customHeight="1">
      <c r="A30" s="153"/>
      <c r="B30" s="142"/>
      <c r="C30" s="142"/>
      <c r="D30" s="142"/>
      <c r="E30" s="142"/>
      <c r="F30" s="142"/>
      <c r="G30" s="154"/>
      <c r="H30" s="147"/>
      <c r="I30" s="142"/>
      <c r="J30" s="154"/>
      <c r="K30" s="147"/>
      <c r="L30" s="142"/>
      <c r="M30" s="154"/>
      <c r="N30" s="155"/>
      <c r="O30" s="155"/>
      <c r="P30" s="155"/>
      <c r="Q30" s="157"/>
      <c r="R30" s="147"/>
      <c r="S30" s="142"/>
      <c r="T30" s="142"/>
      <c r="U30" s="142"/>
      <c r="V30" s="154"/>
      <c r="W30" s="161"/>
      <c r="X30" s="162"/>
      <c r="Y30" s="163"/>
      <c r="Z30" s="147"/>
      <c r="AA30" s="142"/>
      <c r="AB30" s="154"/>
      <c r="AC30" s="142"/>
      <c r="AD30" s="142"/>
      <c r="AE30" s="142"/>
      <c r="AF30" s="142"/>
      <c r="AG30" s="142"/>
      <c r="AH30" s="142"/>
      <c r="AI30" s="142"/>
      <c r="AJ30" s="142"/>
      <c r="AK30" s="142"/>
      <c r="AL30" s="142"/>
      <c r="AM30" s="148"/>
    </row>
    <row r="32" spans="1:39" ht="13.5" customHeight="1">
      <c r="A32" s="68" t="s">
        <v>200</v>
      </c>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row>
    <row r="33" spans="1:39" ht="13.5" customHeight="1">
      <c r="A33" s="164"/>
      <c r="B33" s="165"/>
      <c r="C33" s="165"/>
      <c r="D33" s="165"/>
      <c r="E33" s="165"/>
      <c r="F33" s="166"/>
      <c r="G33" s="100" t="s">
        <v>169</v>
      </c>
      <c r="H33" s="100"/>
      <c r="I33" s="100"/>
      <c r="J33" s="100"/>
      <c r="K33" s="100"/>
      <c r="L33" s="100"/>
      <c r="M33" s="100"/>
      <c r="N33" s="100"/>
      <c r="O33" s="100"/>
      <c r="P33" s="100"/>
      <c r="Q33" s="101"/>
      <c r="R33" s="125" t="s">
        <v>170</v>
      </c>
      <c r="S33" s="126"/>
      <c r="T33" s="126"/>
      <c r="U33" s="126"/>
      <c r="V33" s="126"/>
      <c r="W33" s="126"/>
      <c r="X33" s="126"/>
      <c r="Y33" s="126"/>
      <c r="Z33" s="126"/>
      <c r="AA33" s="126"/>
      <c r="AB33" s="167"/>
      <c r="AC33" s="125" t="s">
        <v>171</v>
      </c>
      <c r="AD33" s="126"/>
      <c r="AE33" s="126"/>
      <c r="AF33" s="126"/>
      <c r="AG33" s="126"/>
      <c r="AH33" s="126"/>
      <c r="AI33" s="126"/>
      <c r="AJ33" s="126"/>
      <c r="AK33" s="126"/>
      <c r="AL33" s="126"/>
      <c r="AM33" s="127"/>
    </row>
    <row r="34" spans="1:39" ht="13.5" customHeight="1">
      <c r="A34" s="192" t="s">
        <v>172</v>
      </c>
      <c r="B34" s="56"/>
      <c r="C34" s="56"/>
      <c r="D34" s="56"/>
      <c r="E34" s="56"/>
      <c r="F34" s="57"/>
      <c r="G34" s="168" t="str">
        <f>IF(入力シート!$C$55="","",入力シート!$C$55)</f>
        <v/>
      </c>
      <c r="H34" s="169"/>
      <c r="I34" s="169"/>
      <c r="J34" s="169"/>
      <c r="K34" s="169"/>
      <c r="L34" s="169"/>
      <c r="M34" s="169"/>
      <c r="N34" s="169"/>
      <c r="O34" s="169"/>
      <c r="P34" s="169"/>
      <c r="Q34" s="193" t="s">
        <v>173</v>
      </c>
      <c r="R34" s="174" t="str" cm="1">
        <f t="array" ref="R34">_xlfn.IFS(入力シート!$C$40="該当なし","－",入力シート!$C$56="","",入力シート!$C$56&lt;&gt;"",入力シート!$C$56)</f>
        <v/>
      </c>
      <c r="S34" s="174"/>
      <c r="T34" s="174"/>
      <c r="U34" s="174"/>
      <c r="V34" s="174"/>
      <c r="W34" s="174"/>
      <c r="X34" s="174"/>
      <c r="Y34" s="174"/>
      <c r="Z34" s="174"/>
      <c r="AA34" s="174"/>
      <c r="AB34" s="172" t="s">
        <v>173</v>
      </c>
      <c r="AC34" s="174" t="str">
        <f>IF(入力シート!$C$57="","",入力シート!$C$57)</f>
        <v/>
      </c>
      <c r="AD34" s="174"/>
      <c r="AE34" s="174"/>
      <c r="AF34" s="174"/>
      <c r="AG34" s="174"/>
      <c r="AH34" s="174"/>
      <c r="AI34" s="174"/>
      <c r="AJ34" s="174"/>
      <c r="AK34" s="174"/>
      <c r="AL34" s="174"/>
      <c r="AM34" s="175" t="s">
        <v>173</v>
      </c>
    </row>
    <row r="35" spans="1:39" ht="13.5" customHeight="1">
      <c r="A35" s="44"/>
      <c r="B35" s="45"/>
      <c r="C35" s="45"/>
      <c r="D35" s="45"/>
      <c r="E35" s="45"/>
      <c r="F35" s="59"/>
      <c r="G35" s="170"/>
      <c r="H35" s="171"/>
      <c r="I35" s="171"/>
      <c r="J35" s="171"/>
      <c r="K35" s="171"/>
      <c r="L35" s="171"/>
      <c r="M35" s="171"/>
      <c r="N35" s="171"/>
      <c r="O35" s="171"/>
      <c r="P35" s="171"/>
      <c r="Q35" s="173"/>
      <c r="R35" s="171"/>
      <c r="S35" s="171"/>
      <c r="T35" s="171"/>
      <c r="U35" s="171"/>
      <c r="V35" s="171"/>
      <c r="W35" s="171"/>
      <c r="X35" s="171"/>
      <c r="Y35" s="171"/>
      <c r="Z35" s="171"/>
      <c r="AA35" s="171"/>
      <c r="AB35" s="173"/>
      <c r="AC35" s="171"/>
      <c r="AD35" s="171"/>
      <c r="AE35" s="171"/>
      <c r="AF35" s="171"/>
      <c r="AG35" s="171"/>
      <c r="AH35" s="171"/>
      <c r="AI35" s="171"/>
      <c r="AJ35" s="171"/>
      <c r="AK35" s="171"/>
      <c r="AL35" s="171"/>
      <c r="AM35" s="176"/>
    </row>
    <row r="37" spans="1:39" ht="13.5" customHeight="1">
      <c r="A37" s="68" t="s">
        <v>201</v>
      </c>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ht="13.5" customHeight="1">
      <c r="A38" s="177" t="str">
        <f>IF(入力シート!$C$62="","",入力シート!$C$62&amp;IF(入力シート!$C$64="","",CHAR(10)))&amp;IF(入力シート!$C$64="","",入力シート!$C$64)</f>
        <v/>
      </c>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1"/>
    </row>
    <row r="39" spans="1:39" ht="13.5" customHeight="1">
      <c r="A39" s="133"/>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4"/>
    </row>
    <row r="40" spans="1:39" ht="13.5" customHeight="1">
      <c r="A40" s="13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4"/>
    </row>
    <row r="41" spans="1:39" ht="13.5" customHeight="1">
      <c r="A41" s="134"/>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5"/>
    </row>
    <row r="47" spans="1:39" ht="13.5" customHeight="1">
      <c r="A47" s="33" t="s">
        <v>202</v>
      </c>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row>
    <row r="48" spans="1:39" ht="13.5" customHeight="1">
      <c r="A48" s="33" t="str">
        <f>"　１"</f>
        <v>　１</v>
      </c>
      <c r="B48" s="33"/>
      <c r="C48" s="33" t="s">
        <v>203</v>
      </c>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row>
    <row r="49" spans="1:39" ht="13.5" customHeight="1">
      <c r="C49" s="33" t="s">
        <v>204</v>
      </c>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178"/>
      <c r="AD49" s="179" t="s">
        <v>179</v>
      </c>
      <c r="AE49" s="180"/>
      <c r="AF49" s="180"/>
      <c r="AG49" s="180"/>
      <c r="AH49" s="180"/>
      <c r="AI49" s="180"/>
      <c r="AJ49" s="180"/>
      <c r="AK49" s="180"/>
      <c r="AL49" s="180"/>
      <c r="AM49" s="181"/>
    </row>
    <row r="50" spans="1:39" ht="13.5" customHeight="1">
      <c r="A50" s="33" t="str">
        <f>"　２"</f>
        <v>　２</v>
      </c>
      <c r="B50" s="33"/>
      <c r="C50" s="33" t="s">
        <v>205</v>
      </c>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178"/>
      <c r="AD50" s="182"/>
      <c r="AE50" s="72"/>
      <c r="AF50" s="72"/>
      <c r="AG50" s="72"/>
      <c r="AH50" s="72"/>
      <c r="AI50" s="72"/>
      <c r="AJ50" s="72"/>
      <c r="AK50" s="72"/>
      <c r="AL50" s="72"/>
      <c r="AM50" s="183"/>
    </row>
    <row r="51" spans="1:39" ht="13.5" customHeight="1">
      <c r="C51" s="33" t="s">
        <v>206</v>
      </c>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178"/>
      <c r="AD51" s="182"/>
      <c r="AE51" s="72"/>
      <c r="AF51" s="72"/>
      <c r="AG51" s="72"/>
      <c r="AH51" s="72"/>
      <c r="AI51" s="72"/>
      <c r="AJ51" s="72"/>
      <c r="AK51" s="72"/>
      <c r="AL51" s="72"/>
      <c r="AM51" s="183"/>
    </row>
    <row r="52" spans="1:39" ht="13.5" customHeight="1">
      <c r="C52" s="33" t="s">
        <v>207</v>
      </c>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178"/>
      <c r="AD52" s="182"/>
      <c r="AE52" s="72"/>
      <c r="AF52" s="72"/>
      <c r="AG52" s="72"/>
      <c r="AH52" s="72"/>
      <c r="AI52" s="72"/>
      <c r="AJ52" s="72"/>
      <c r="AK52" s="72"/>
      <c r="AL52" s="72"/>
      <c r="AM52" s="183"/>
    </row>
    <row r="53" spans="1:39" ht="13.5" customHeight="1">
      <c r="A53" s="33" t="str">
        <f>"　３"</f>
        <v>　３</v>
      </c>
      <c r="B53" s="33"/>
      <c r="C53" s="33" t="s">
        <v>178</v>
      </c>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178"/>
      <c r="AD53" s="182"/>
      <c r="AE53" s="72"/>
      <c r="AF53" s="72"/>
      <c r="AG53" s="72"/>
      <c r="AH53" s="72"/>
      <c r="AI53" s="72"/>
      <c r="AJ53" s="72"/>
      <c r="AK53" s="72"/>
      <c r="AL53" s="72"/>
      <c r="AM53" s="183"/>
    </row>
    <row r="54" spans="1:39" ht="13.5" customHeight="1">
      <c r="C54" s="33" t="s">
        <v>180</v>
      </c>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178"/>
      <c r="AD54" s="182"/>
      <c r="AE54" s="72"/>
      <c r="AF54" s="72"/>
      <c r="AG54" s="72"/>
      <c r="AH54" s="72"/>
      <c r="AI54" s="72"/>
      <c r="AJ54" s="72"/>
      <c r="AK54" s="72"/>
      <c r="AL54" s="72"/>
      <c r="AM54" s="183"/>
    </row>
    <row r="55" spans="1:39" ht="13.5" customHeight="1">
      <c r="A55" s="33" t="str">
        <f>"　４"</f>
        <v>　４</v>
      </c>
      <c r="B55" s="33"/>
      <c r="C55" s="33" t="s">
        <v>208</v>
      </c>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178"/>
      <c r="AD55" s="182"/>
      <c r="AE55" s="72"/>
      <c r="AF55" s="72"/>
      <c r="AG55" s="72"/>
      <c r="AH55" s="72"/>
      <c r="AI55" s="72"/>
      <c r="AJ55" s="72"/>
      <c r="AK55" s="72"/>
      <c r="AL55" s="72"/>
      <c r="AM55" s="183"/>
    </row>
    <row r="56" spans="1:39" ht="13.5" customHeight="1">
      <c r="C56" s="33" t="s">
        <v>209</v>
      </c>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178"/>
      <c r="AD56" s="182"/>
      <c r="AE56" s="72"/>
      <c r="AF56" s="72"/>
      <c r="AG56" s="72"/>
      <c r="AH56" s="72"/>
      <c r="AI56" s="72"/>
      <c r="AJ56" s="72"/>
      <c r="AK56" s="72"/>
      <c r="AL56" s="72"/>
      <c r="AM56" s="183"/>
    </row>
    <row r="57" spans="1:39" ht="13.5" customHeight="1">
      <c r="C57" s="33" t="s">
        <v>210</v>
      </c>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178"/>
      <c r="AD57" s="182"/>
      <c r="AE57" s="72"/>
      <c r="AF57" s="72"/>
      <c r="AG57" s="72"/>
      <c r="AH57" s="72"/>
      <c r="AI57" s="72"/>
      <c r="AJ57" s="72"/>
      <c r="AK57" s="72"/>
      <c r="AL57" s="72"/>
      <c r="AM57" s="183"/>
    </row>
    <row r="58" spans="1:39" ht="13.5" customHeight="1">
      <c r="C58" s="33" t="s">
        <v>211</v>
      </c>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178"/>
      <c r="AD58" s="182"/>
      <c r="AE58" s="72"/>
      <c r="AF58" s="72"/>
      <c r="AG58" s="72"/>
      <c r="AH58" s="72"/>
      <c r="AI58" s="72"/>
      <c r="AJ58" s="72"/>
      <c r="AK58" s="72"/>
      <c r="AL58" s="72"/>
      <c r="AM58" s="183"/>
    </row>
    <row r="59" spans="1:39" ht="13.5" customHeight="1">
      <c r="A59" s="33" t="s">
        <v>189</v>
      </c>
      <c r="B59" s="33"/>
      <c r="C59" s="33" t="s">
        <v>212</v>
      </c>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178"/>
      <c r="AD59" s="182"/>
      <c r="AE59" s="72"/>
      <c r="AF59" s="72"/>
      <c r="AG59" s="72"/>
      <c r="AH59" s="72"/>
      <c r="AI59" s="72"/>
      <c r="AJ59" s="72"/>
      <c r="AK59" s="72"/>
      <c r="AL59" s="72"/>
      <c r="AM59" s="183"/>
    </row>
    <row r="60" spans="1:39" ht="13.5" customHeight="1">
      <c r="A60" s="33" t="s">
        <v>191</v>
      </c>
      <c r="B60" s="33"/>
      <c r="C60" s="33" t="s">
        <v>192</v>
      </c>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178"/>
      <c r="AD60" s="184"/>
      <c r="AE60" s="83"/>
      <c r="AF60" s="83"/>
      <c r="AG60" s="83"/>
      <c r="AH60" s="83"/>
      <c r="AI60" s="83"/>
      <c r="AJ60" s="83"/>
      <c r="AK60" s="83"/>
      <c r="AL60" s="83"/>
      <c r="AM60" s="185"/>
    </row>
  </sheetData>
  <mergeCells count="88">
    <mergeCell ref="C58:AC58"/>
    <mergeCell ref="A59:B59"/>
    <mergeCell ref="C59:AC59"/>
    <mergeCell ref="C49:AC49"/>
    <mergeCell ref="AD49:AM49"/>
    <mergeCell ref="A50:B50"/>
    <mergeCell ref="C50:AC50"/>
    <mergeCell ref="AD50:AM60"/>
    <mergeCell ref="C51:AC51"/>
    <mergeCell ref="C52:AC52"/>
    <mergeCell ref="A53:B53"/>
    <mergeCell ref="C53:AC53"/>
    <mergeCell ref="C54:AC54"/>
    <mergeCell ref="A60:B60"/>
    <mergeCell ref="C60:AC60"/>
    <mergeCell ref="A55:B55"/>
    <mergeCell ref="C55:AC55"/>
    <mergeCell ref="C56:AC56"/>
    <mergeCell ref="C57:AC57"/>
    <mergeCell ref="A37:AM37"/>
    <mergeCell ref="A38:AM41"/>
    <mergeCell ref="A47:AM47"/>
    <mergeCell ref="A48:B48"/>
    <mergeCell ref="C48:AC48"/>
    <mergeCell ref="A33:F33"/>
    <mergeCell ref="G33:Q33"/>
    <mergeCell ref="R33:AB33"/>
    <mergeCell ref="AC33:AM33"/>
    <mergeCell ref="AM34:AM35"/>
    <mergeCell ref="A34:F35"/>
    <mergeCell ref="G34:P35"/>
    <mergeCell ref="Q34:Q35"/>
    <mergeCell ref="R34:AA35"/>
    <mergeCell ref="AB34:AB35"/>
    <mergeCell ref="AC34:AL35"/>
    <mergeCell ref="R26:V30"/>
    <mergeCell ref="W26:Y30"/>
    <mergeCell ref="Z26:AB30"/>
    <mergeCell ref="AC26:AM30"/>
    <mergeCell ref="A32:AM32"/>
    <mergeCell ref="A26:G30"/>
    <mergeCell ref="H26:J30"/>
    <mergeCell ref="K26:M30"/>
    <mergeCell ref="N26:P30"/>
    <mergeCell ref="Q26:Q30"/>
    <mergeCell ref="N19:P19"/>
    <mergeCell ref="N20:Q20"/>
    <mergeCell ref="A22:AM22"/>
    <mergeCell ref="A23:G25"/>
    <mergeCell ref="H23:J25"/>
    <mergeCell ref="K23:M25"/>
    <mergeCell ref="N23:Q25"/>
    <mergeCell ref="R23:V25"/>
    <mergeCell ref="W23:AM23"/>
    <mergeCell ref="W24:Y25"/>
    <mergeCell ref="Z24:AB25"/>
    <mergeCell ref="AC24:AM25"/>
    <mergeCell ref="U16:W16"/>
    <mergeCell ref="X16:AM16"/>
    <mergeCell ref="A17:J20"/>
    <mergeCell ref="K17:M17"/>
    <mergeCell ref="N17:Q17"/>
    <mergeCell ref="R17:T20"/>
    <mergeCell ref="U17:W20"/>
    <mergeCell ref="X17:AM20"/>
    <mergeCell ref="K18:M18"/>
    <mergeCell ref="N18:P18"/>
    <mergeCell ref="A15:J16"/>
    <mergeCell ref="K15:M16"/>
    <mergeCell ref="N15:Q16"/>
    <mergeCell ref="R15:AM15"/>
    <mergeCell ref="R16:T16"/>
    <mergeCell ref="K19:M20"/>
    <mergeCell ref="K9:M10"/>
    <mergeCell ref="N9:AM10"/>
    <mergeCell ref="A11:AM11"/>
    <mergeCell ref="T12:T13"/>
    <mergeCell ref="A14:AM14"/>
    <mergeCell ref="A7:J10"/>
    <mergeCell ref="K7:M8"/>
    <mergeCell ref="N7:AE8"/>
    <mergeCell ref="AF7:AG8"/>
    <mergeCell ref="AH7:AM8"/>
    <mergeCell ref="A1:D1"/>
    <mergeCell ref="L2:AB3"/>
    <mergeCell ref="AD4:AM4"/>
    <mergeCell ref="B5:G6"/>
    <mergeCell ref="I5:J6"/>
  </mergeCells>
  <phoneticPr fontId="3"/>
  <pageMargins left="0.7" right="0.7" top="0.75" bottom="0.75" header="0.3" footer="0.3"/>
  <pageSetup paperSize="9" scale="91" orientation="portrait" r:id="rId1"/>
  <colBreaks count="1" manualBreakCount="1">
    <brk id="39"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C9A7D-6386-40B0-811A-A9C9C8D739F3}">
  <sheetPr>
    <tabColor rgb="FF0070C0"/>
  </sheetPr>
  <dimension ref="A1:AJ54"/>
  <sheetViews>
    <sheetView zoomScaleNormal="100" workbookViewId="0">
      <selection activeCell="S24" sqref="S24"/>
    </sheetView>
  </sheetViews>
  <sheetFormatPr defaultRowHeight="15" customHeight="1"/>
  <cols>
    <col min="1" max="35" width="2.5" style="24" customWidth="1"/>
    <col min="36" max="16384" width="9" style="24"/>
  </cols>
  <sheetData>
    <row r="1" spans="1:35" ht="15" customHeight="1">
      <c r="N1" s="194" t="s">
        <v>31</v>
      </c>
      <c r="O1" s="194"/>
      <c r="P1" s="194"/>
      <c r="Q1" s="194"/>
      <c r="R1" s="194"/>
      <c r="S1" s="194"/>
      <c r="T1" s="194"/>
      <c r="U1" s="194"/>
      <c r="V1" s="194"/>
    </row>
    <row r="2" spans="1:35" ht="15" customHeight="1">
      <c r="N2" s="194"/>
      <c r="O2" s="194"/>
      <c r="P2" s="194"/>
      <c r="Q2" s="194"/>
      <c r="R2" s="194"/>
      <c r="S2" s="194"/>
      <c r="T2" s="194"/>
      <c r="U2" s="194"/>
      <c r="V2" s="194"/>
    </row>
    <row r="4" spans="1:35" ht="15" customHeight="1">
      <c r="N4" s="38" t="s">
        <v>213</v>
      </c>
      <c r="O4" s="38"/>
      <c r="P4" s="38"/>
      <c r="Q4" s="38"/>
      <c r="R4" s="38"/>
    </row>
    <row r="5" spans="1:35" ht="15" customHeight="1">
      <c r="S5" s="195" t="str">
        <f>IF(入力シート!$C$15="","",入力シート!$C$15)</f>
        <v/>
      </c>
      <c r="T5" s="195"/>
      <c r="U5" s="195"/>
      <c r="V5" s="195"/>
      <c r="W5" s="195"/>
      <c r="X5" s="195"/>
      <c r="Y5" s="195"/>
      <c r="Z5" s="195"/>
      <c r="AA5" s="195"/>
      <c r="AB5" s="195"/>
      <c r="AC5" s="195"/>
      <c r="AD5" s="195"/>
      <c r="AE5" s="195"/>
      <c r="AF5" s="195"/>
      <c r="AG5" s="195"/>
      <c r="AH5" s="195"/>
      <c r="AI5" s="195"/>
    </row>
    <row r="6" spans="1:35" ht="15" customHeight="1">
      <c r="O6" s="197" t="s">
        <v>146</v>
      </c>
      <c r="P6" s="197"/>
      <c r="Q6" s="197"/>
      <c r="R6" s="26"/>
      <c r="S6" s="196"/>
      <c r="T6" s="196"/>
      <c r="U6" s="196"/>
      <c r="V6" s="196"/>
      <c r="W6" s="196"/>
      <c r="X6" s="196"/>
      <c r="Y6" s="196"/>
      <c r="Z6" s="196"/>
      <c r="AA6" s="196"/>
      <c r="AB6" s="196"/>
      <c r="AC6" s="196"/>
      <c r="AD6" s="196"/>
      <c r="AE6" s="196"/>
      <c r="AF6" s="196"/>
      <c r="AG6" s="196"/>
      <c r="AH6" s="196"/>
      <c r="AI6" s="196"/>
    </row>
    <row r="7" spans="1:35" ht="15" customHeight="1">
      <c r="O7" s="28"/>
      <c r="P7" s="28"/>
      <c r="Q7" s="28"/>
      <c r="R7" s="28"/>
      <c r="S7" s="198" t="str">
        <f>IF(入力シート!$C$14="","",入力シート!$C$14)</f>
        <v/>
      </c>
      <c r="T7" s="198"/>
      <c r="U7" s="198"/>
      <c r="V7" s="198"/>
      <c r="W7" s="198"/>
      <c r="X7" s="198"/>
      <c r="Y7" s="198"/>
      <c r="Z7" s="198"/>
      <c r="AA7" s="198"/>
      <c r="AB7" s="198"/>
      <c r="AC7" s="198"/>
      <c r="AD7" s="198"/>
      <c r="AE7" s="198"/>
      <c r="AF7" s="198"/>
      <c r="AG7" s="198"/>
      <c r="AH7" s="198"/>
      <c r="AI7" s="198"/>
    </row>
    <row r="8" spans="1:35" ht="15" customHeight="1">
      <c r="O8" s="197" t="s">
        <v>148</v>
      </c>
      <c r="P8" s="197"/>
      <c r="Q8" s="197"/>
      <c r="R8" s="26"/>
      <c r="S8" s="196"/>
      <c r="T8" s="196"/>
      <c r="U8" s="196"/>
      <c r="V8" s="196"/>
      <c r="W8" s="196"/>
      <c r="X8" s="196"/>
      <c r="Y8" s="196"/>
      <c r="Z8" s="196"/>
      <c r="AA8" s="196"/>
      <c r="AB8" s="196"/>
      <c r="AC8" s="196"/>
      <c r="AD8" s="196"/>
      <c r="AE8" s="196"/>
      <c r="AF8" s="196"/>
      <c r="AG8" s="196"/>
      <c r="AH8" s="196"/>
      <c r="AI8" s="196"/>
    </row>
    <row r="9" spans="1:35" ht="15" customHeight="1">
      <c r="O9" s="28"/>
      <c r="P9" s="28"/>
      <c r="Q9" s="28"/>
      <c r="R9" s="28"/>
      <c r="S9" s="199" t="str">
        <f>IF(入力シート!$C$16="","",入力シート!$C$16)</f>
        <v/>
      </c>
      <c r="T9" s="199"/>
      <c r="U9" s="199"/>
      <c r="V9" s="199"/>
      <c r="W9" s="199"/>
      <c r="X9" s="199"/>
      <c r="Y9" s="199"/>
      <c r="Z9" s="199"/>
      <c r="AA9" s="199"/>
      <c r="AB9" s="199"/>
      <c r="AC9" s="199"/>
      <c r="AD9" s="199"/>
      <c r="AE9" s="199"/>
      <c r="AF9" s="199"/>
      <c r="AG9" s="199"/>
      <c r="AH9" s="199"/>
      <c r="AI9" s="199"/>
    </row>
    <row r="10" spans="1:35" ht="15" customHeight="1">
      <c r="O10" s="197" t="s">
        <v>214</v>
      </c>
      <c r="P10" s="197"/>
      <c r="Q10" s="197"/>
      <c r="R10" s="26"/>
      <c r="S10" s="200"/>
      <c r="T10" s="200"/>
      <c r="U10" s="200"/>
      <c r="V10" s="200"/>
      <c r="W10" s="200"/>
      <c r="X10" s="200"/>
      <c r="Y10" s="200"/>
      <c r="Z10" s="200"/>
      <c r="AA10" s="200"/>
      <c r="AB10" s="200"/>
      <c r="AC10" s="200"/>
      <c r="AD10" s="200"/>
      <c r="AE10" s="200"/>
      <c r="AF10" s="200"/>
      <c r="AG10" s="200"/>
      <c r="AH10" s="200"/>
      <c r="AI10" s="200"/>
    </row>
    <row r="12" spans="1:35" ht="15" customHeight="1">
      <c r="B12" s="38" t="s">
        <v>215</v>
      </c>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row>
    <row r="13" spans="1:35" ht="15" customHeight="1">
      <c r="A13" s="29"/>
      <c r="B13" s="38" t="str">
        <f>"　下記の土地に係る公有地の拡大の推進に関する法律第"&amp;IF(入力シート!C19="第5条に基づく買取希望申出","５","４")&amp;"条第１項の規定に基づく"</f>
        <v>　下記の土地に係る公有地の拡大の推進に関する法律第４条第１項の規定に基づく</v>
      </c>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29"/>
    </row>
    <row r="14" spans="1:35" ht="15" customHeight="1">
      <c r="A14" s="29"/>
      <c r="B14" s="38" t="str">
        <f>IF(入力シート!C19="第5条に基づく買取希望申出","土地買取希望申出書の提出及び当該申出書","土地有償譲渡届出書の提出及び当該届出書")&amp;"の記載内容の訂正並びに通知書の受理に"</f>
        <v>土地有償譲渡届出書の提出及び当該届出書の記載内容の訂正並びに通知書の受理に</v>
      </c>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29"/>
    </row>
    <row r="15" spans="1:35" ht="15" customHeight="1">
      <c r="A15" s="29"/>
      <c r="B15" s="38" t="s">
        <v>216</v>
      </c>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29"/>
    </row>
    <row r="17" spans="2:36" ht="15" customHeight="1">
      <c r="C17" s="202" t="s">
        <v>217</v>
      </c>
      <c r="D17" s="202"/>
      <c r="E17" s="202"/>
      <c r="F17" s="202"/>
      <c r="G17" s="202"/>
      <c r="H17" s="202"/>
      <c r="I17" s="202"/>
      <c r="J17" s="202"/>
      <c r="K17" s="202"/>
      <c r="L17" s="202"/>
      <c r="AJ17" s="30" t="s">
        <v>218</v>
      </c>
    </row>
    <row r="19" spans="2:36" ht="15" customHeight="1">
      <c r="N19" s="38" t="s">
        <v>219</v>
      </c>
      <c r="O19" s="38"/>
      <c r="P19" s="38"/>
      <c r="Q19" s="38"/>
      <c r="R19" s="38"/>
    </row>
    <row r="20" spans="2:36" ht="15" customHeight="1">
      <c r="S20" s="203" t="str">
        <f>IF(入力シート!$C$7="","",入力シート!$C$7)</f>
        <v/>
      </c>
      <c r="T20" s="203"/>
      <c r="U20" s="203"/>
      <c r="V20" s="203"/>
      <c r="W20" s="203"/>
      <c r="X20" s="203"/>
      <c r="Y20" s="203"/>
      <c r="Z20" s="203"/>
      <c r="AA20" s="203"/>
      <c r="AB20" s="203"/>
      <c r="AC20" s="203"/>
      <c r="AD20" s="203"/>
      <c r="AE20" s="203"/>
      <c r="AF20" s="203"/>
      <c r="AG20" s="203"/>
      <c r="AH20" s="203"/>
      <c r="AI20" s="203"/>
    </row>
    <row r="21" spans="2:36" ht="15" customHeight="1">
      <c r="O21" s="197" t="s">
        <v>146</v>
      </c>
      <c r="P21" s="197"/>
      <c r="Q21" s="197"/>
      <c r="R21" s="26"/>
      <c r="S21" s="204"/>
      <c r="T21" s="204"/>
      <c r="U21" s="204"/>
      <c r="V21" s="204"/>
      <c r="W21" s="204"/>
      <c r="X21" s="204"/>
      <c r="Y21" s="204"/>
      <c r="Z21" s="204"/>
      <c r="AA21" s="204"/>
      <c r="AB21" s="204"/>
      <c r="AC21" s="204"/>
      <c r="AD21" s="204"/>
      <c r="AE21" s="204"/>
      <c r="AF21" s="204"/>
      <c r="AG21" s="204"/>
      <c r="AH21" s="204"/>
      <c r="AI21" s="204"/>
    </row>
    <row r="22" spans="2:36" ht="15" customHeight="1">
      <c r="S22" s="203" t="str">
        <f>IF(入力シート!$C$4="","",入力シート!$C$4)&amp;IF(入力シート!$C$8="","",CHAR(10)&amp;入力シート!$C$8)</f>
        <v/>
      </c>
      <c r="T22" s="203"/>
      <c r="U22" s="203"/>
      <c r="V22" s="203"/>
      <c r="W22" s="203"/>
      <c r="X22" s="203"/>
      <c r="Y22" s="203"/>
      <c r="Z22" s="203"/>
      <c r="AA22" s="203"/>
      <c r="AB22" s="203"/>
      <c r="AC22" s="203"/>
      <c r="AD22" s="203"/>
      <c r="AE22" s="203"/>
      <c r="AF22" s="203"/>
      <c r="AG22" s="203"/>
      <c r="AH22" s="203"/>
      <c r="AI22" s="203"/>
    </row>
    <row r="23" spans="2:36" ht="15" customHeight="1">
      <c r="O23" s="197" t="s">
        <v>148</v>
      </c>
      <c r="P23" s="197"/>
      <c r="Q23" s="197"/>
      <c r="R23" s="26"/>
      <c r="S23" s="204"/>
      <c r="T23" s="204"/>
      <c r="U23" s="204"/>
      <c r="V23" s="204"/>
      <c r="W23" s="204"/>
      <c r="X23" s="204"/>
      <c r="Y23" s="204"/>
      <c r="Z23" s="204"/>
      <c r="AA23" s="204"/>
      <c r="AB23" s="204"/>
      <c r="AC23" s="204"/>
      <c r="AD23" s="204"/>
      <c r="AE23" s="204"/>
      <c r="AF23" s="204"/>
      <c r="AG23" s="204"/>
      <c r="AH23" s="204"/>
      <c r="AI23" s="204"/>
    </row>
    <row r="25" spans="2:36" ht="15" customHeight="1">
      <c r="R25" s="31" t="s">
        <v>150</v>
      </c>
    </row>
    <row r="27" spans="2:36" ht="15" customHeight="1">
      <c r="B27" s="38" t="s">
        <v>220</v>
      </c>
      <c r="C27" s="38"/>
      <c r="D27" s="38"/>
      <c r="E27" s="38"/>
      <c r="F27" s="38"/>
    </row>
    <row r="29" spans="2:36" ht="15" customHeight="1">
      <c r="B29" s="201" t="str">
        <f>IF(入力シート!$C$26="","当別町",入力シート!$C$26)</f>
        <v>当別町</v>
      </c>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01"/>
    </row>
    <row r="30" spans="2:36" ht="15" customHeight="1">
      <c r="B30" s="201"/>
      <c r="C30" s="201"/>
      <c r="D30" s="201"/>
      <c r="E30" s="201"/>
      <c r="F30" s="201"/>
      <c r="G30" s="201"/>
      <c r="H30" s="201"/>
      <c r="I30" s="201"/>
      <c r="J30" s="201"/>
      <c r="K30" s="201"/>
      <c r="L30" s="201"/>
      <c r="M30" s="201"/>
      <c r="N30" s="201"/>
      <c r="O30" s="201"/>
      <c r="P30" s="201"/>
      <c r="Q30" s="201"/>
      <c r="R30" s="201"/>
      <c r="S30" s="201"/>
      <c r="T30" s="201"/>
      <c r="U30" s="201"/>
      <c r="V30" s="201"/>
      <c r="W30" s="201"/>
      <c r="X30" s="201"/>
      <c r="Y30" s="201"/>
      <c r="Z30" s="201"/>
      <c r="AA30" s="201"/>
      <c r="AB30" s="201"/>
      <c r="AC30" s="201"/>
      <c r="AD30" s="201"/>
      <c r="AE30" s="201"/>
      <c r="AF30" s="201"/>
      <c r="AG30" s="201"/>
      <c r="AH30" s="201"/>
    </row>
    <row r="31" spans="2:36" ht="15" customHeight="1">
      <c r="B31" s="201"/>
      <c r="C31" s="201"/>
      <c r="D31" s="201"/>
      <c r="E31" s="201"/>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C31" s="201"/>
      <c r="AD31" s="201"/>
      <c r="AE31" s="201"/>
      <c r="AF31" s="201"/>
      <c r="AG31" s="201"/>
      <c r="AH31" s="201"/>
    </row>
    <row r="32" spans="2:36" ht="15" customHeight="1">
      <c r="B32" s="201"/>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201"/>
      <c r="AE32" s="201"/>
      <c r="AF32" s="201"/>
      <c r="AG32" s="201"/>
      <c r="AH32" s="201"/>
    </row>
    <row r="33" spans="2:34" ht="15" customHeight="1">
      <c r="B33" s="201"/>
      <c r="C33" s="201"/>
      <c r="D33" s="201"/>
      <c r="E33" s="201"/>
      <c r="F33" s="20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row>
    <row r="34" spans="2:34" ht="15" customHeight="1">
      <c r="B34" s="201"/>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row>
    <row r="35" spans="2:34" ht="15" customHeight="1">
      <c r="B35" s="201"/>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201"/>
      <c r="AE35" s="201"/>
      <c r="AF35" s="201"/>
      <c r="AG35" s="201"/>
      <c r="AH35" s="201"/>
    </row>
    <row r="36" spans="2:34" ht="15" customHeight="1">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row>
    <row r="37" spans="2:34" ht="15" customHeight="1">
      <c r="B37" s="201"/>
      <c r="C37" s="201"/>
      <c r="D37" s="201"/>
      <c r="E37" s="201"/>
      <c r="F37" s="201"/>
      <c r="G37" s="201"/>
      <c r="H37" s="201"/>
      <c r="I37" s="201"/>
      <c r="J37" s="201"/>
      <c r="K37" s="201"/>
      <c r="L37" s="201"/>
      <c r="M37" s="201"/>
      <c r="N37" s="201"/>
      <c r="O37" s="201"/>
      <c r="P37" s="201"/>
      <c r="Q37" s="201"/>
      <c r="R37" s="201"/>
      <c r="S37" s="201"/>
      <c r="T37" s="201"/>
      <c r="U37" s="201"/>
      <c r="V37" s="201"/>
      <c r="W37" s="201"/>
      <c r="X37" s="201"/>
      <c r="Y37" s="201"/>
      <c r="Z37" s="201"/>
      <c r="AA37" s="201"/>
      <c r="AB37" s="201"/>
      <c r="AC37" s="201"/>
      <c r="AD37" s="201"/>
      <c r="AE37" s="201"/>
      <c r="AF37" s="201"/>
      <c r="AG37" s="201"/>
      <c r="AH37" s="201"/>
    </row>
    <row r="38" spans="2:34" ht="15" customHeight="1">
      <c r="B38" s="201"/>
      <c r="C38" s="201"/>
      <c r="D38" s="201"/>
      <c r="E38" s="201"/>
      <c r="F38" s="201"/>
      <c r="G38" s="201"/>
      <c r="H38" s="201"/>
      <c r="I38" s="201"/>
      <c r="J38" s="201"/>
      <c r="K38" s="201"/>
      <c r="L38" s="201"/>
      <c r="M38" s="201"/>
      <c r="N38" s="201"/>
      <c r="O38" s="201"/>
      <c r="P38" s="201"/>
      <c r="Q38" s="201"/>
      <c r="R38" s="201"/>
      <c r="S38" s="201"/>
      <c r="T38" s="201"/>
      <c r="U38" s="201"/>
      <c r="V38" s="201"/>
      <c r="W38" s="201"/>
      <c r="X38" s="201"/>
      <c r="Y38" s="201"/>
      <c r="Z38" s="201"/>
      <c r="AA38" s="201"/>
      <c r="AB38" s="201"/>
      <c r="AC38" s="201"/>
      <c r="AD38" s="201"/>
      <c r="AE38" s="201"/>
      <c r="AF38" s="201"/>
      <c r="AG38" s="201"/>
      <c r="AH38" s="201"/>
    </row>
    <row r="39" spans="2:34" ht="15" customHeight="1">
      <c r="B39" s="201"/>
      <c r="C39" s="201"/>
      <c r="D39" s="201"/>
      <c r="E39" s="201"/>
      <c r="F39" s="201"/>
      <c r="G39" s="201"/>
      <c r="H39" s="201"/>
      <c r="I39" s="201"/>
      <c r="J39" s="201"/>
      <c r="K39" s="201"/>
      <c r="L39" s="201"/>
      <c r="M39" s="201"/>
      <c r="N39" s="201"/>
      <c r="O39" s="201"/>
      <c r="P39" s="201"/>
      <c r="Q39" s="201"/>
      <c r="R39" s="201"/>
      <c r="S39" s="201"/>
      <c r="T39" s="201"/>
      <c r="U39" s="201"/>
      <c r="V39" s="201"/>
      <c r="W39" s="201"/>
      <c r="X39" s="201"/>
      <c r="Y39" s="201"/>
      <c r="Z39" s="201"/>
      <c r="AA39" s="201"/>
      <c r="AB39" s="201"/>
      <c r="AC39" s="201"/>
      <c r="AD39" s="201"/>
      <c r="AE39" s="201"/>
      <c r="AF39" s="201"/>
      <c r="AG39" s="201"/>
      <c r="AH39" s="201"/>
    </row>
    <row r="40" spans="2:34" ht="15" customHeight="1">
      <c r="B40" s="201"/>
      <c r="C40" s="201"/>
      <c r="D40" s="201"/>
      <c r="E40" s="201"/>
      <c r="F40" s="201"/>
      <c r="G40" s="201"/>
      <c r="H40" s="201"/>
      <c r="I40" s="201"/>
      <c r="J40" s="201"/>
      <c r="K40" s="201"/>
      <c r="L40" s="201"/>
      <c r="M40" s="201"/>
      <c r="N40" s="201"/>
      <c r="O40" s="201"/>
      <c r="P40" s="201"/>
      <c r="Q40" s="201"/>
      <c r="R40" s="201"/>
      <c r="S40" s="201"/>
      <c r="T40" s="201"/>
      <c r="U40" s="201"/>
      <c r="V40" s="201"/>
      <c r="W40" s="201"/>
      <c r="X40" s="201"/>
      <c r="Y40" s="201"/>
      <c r="Z40" s="201"/>
      <c r="AA40" s="201"/>
      <c r="AB40" s="201"/>
      <c r="AC40" s="201"/>
      <c r="AD40" s="201"/>
      <c r="AE40" s="201"/>
      <c r="AF40" s="201"/>
      <c r="AG40" s="201"/>
      <c r="AH40" s="201"/>
    </row>
    <row r="41" spans="2:34" ht="15" customHeight="1">
      <c r="B41" s="201"/>
      <c r="C41" s="201"/>
      <c r="D41" s="201"/>
      <c r="E41" s="201"/>
      <c r="F41" s="201"/>
      <c r="G41" s="201"/>
      <c r="H41" s="201"/>
      <c r="I41" s="201"/>
      <c r="J41" s="201"/>
      <c r="K41" s="201"/>
      <c r="L41" s="201"/>
      <c r="M41" s="201"/>
      <c r="N41" s="201"/>
      <c r="O41" s="201"/>
      <c r="P41" s="201"/>
      <c r="Q41" s="201"/>
      <c r="R41" s="201"/>
      <c r="S41" s="201"/>
      <c r="T41" s="201"/>
      <c r="U41" s="201"/>
      <c r="V41" s="201"/>
      <c r="W41" s="201"/>
      <c r="X41" s="201"/>
      <c r="Y41" s="201"/>
      <c r="Z41" s="201"/>
      <c r="AA41" s="201"/>
      <c r="AB41" s="201"/>
      <c r="AC41" s="201"/>
      <c r="AD41" s="201"/>
      <c r="AE41" s="201"/>
      <c r="AF41" s="201"/>
      <c r="AG41" s="201"/>
      <c r="AH41" s="201"/>
    </row>
    <row r="42" spans="2:34" ht="15" customHeight="1">
      <c r="B42" s="201"/>
      <c r="C42" s="201"/>
      <c r="D42" s="201"/>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row>
    <row r="43" spans="2:34" ht="15" customHeight="1">
      <c r="B43" s="201"/>
      <c r="C43" s="201"/>
      <c r="D43" s="201"/>
      <c r="E43" s="201"/>
      <c r="F43" s="201"/>
      <c r="G43" s="201"/>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row>
    <row r="44" spans="2:34" ht="15" customHeight="1">
      <c r="B44" s="201"/>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row>
    <row r="45" spans="2:34" ht="15" customHeight="1">
      <c r="B45" s="201"/>
      <c r="C45" s="201"/>
      <c r="D45" s="201"/>
      <c r="E45" s="201"/>
      <c r="F45" s="201"/>
      <c r="G45" s="201"/>
      <c r="H45" s="201"/>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row>
    <row r="46" spans="2:34" ht="15" customHeight="1">
      <c r="B46" s="201"/>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201"/>
      <c r="AG46" s="201"/>
      <c r="AH46" s="201"/>
    </row>
    <row r="47" spans="2:34" ht="15" customHeight="1">
      <c r="B47" s="201"/>
      <c r="C47" s="201"/>
      <c r="D47" s="201"/>
      <c r="E47" s="201"/>
      <c r="F47" s="201"/>
      <c r="G47" s="201"/>
      <c r="H47" s="201"/>
      <c r="I47" s="201"/>
      <c r="J47" s="201"/>
      <c r="K47" s="201"/>
      <c r="L47" s="201"/>
      <c r="M47" s="201"/>
      <c r="N47" s="201"/>
      <c r="O47" s="201"/>
      <c r="P47" s="201"/>
      <c r="Q47" s="201"/>
      <c r="R47" s="201"/>
      <c r="S47" s="201"/>
      <c r="T47" s="201"/>
      <c r="U47" s="201"/>
      <c r="V47" s="201"/>
      <c r="W47" s="201"/>
      <c r="X47" s="201"/>
      <c r="Y47" s="201"/>
      <c r="Z47" s="201"/>
      <c r="AA47" s="201"/>
      <c r="AB47" s="201"/>
      <c r="AC47" s="201"/>
      <c r="AD47" s="201"/>
      <c r="AE47" s="201"/>
      <c r="AF47" s="201"/>
      <c r="AG47" s="201"/>
      <c r="AH47" s="201"/>
    </row>
    <row r="48" spans="2:34" ht="15" customHeight="1">
      <c r="B48" s="201"/>
      <c r="C48" s="201"/>
      <c r="D48" s="201"/>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row>
    <row r="49" spans="2:34" ht="15" customHeight="1">
      <c r="B49" s="201"/>
      <c r="C49" s="201"/>
      <c r="D49" s="201"/>
      <c r="E49" s="201"/>
      <c r="F49" s="201"/>
      <c r="G49" s="201"/>
      <c r="H49" s="201"/>
      <c r="I49" s="201"/>
      <c r="J49" s="201"/>
      <c r="K49" s="201"/>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row>
    <row r="50" spans="2:34" ht="15" customHeight="1">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row>
    <row r="51" spans="2:34" ht="15" customHeight="1">
      <c r="B51" s="201"/>
      <c r="C51" s="201"/>
      <c r="D51" s="201"/>
      <c r="E51" s="201"/>
      <c r="F51" s="201"/>
      <c r="G51" s="201"/>
      <c r="H51" s="201"/>
      <c r="I51" s="201"/>
      <c r="J51" s="201"/>
      <c r="K51" s="201"/>
      <c r="L51" s="201"/>
      <c r="M51" s="201"/>
      <c r="N51" s="201"/>
      <c r="O51" s="201"/>
      <c r="P51" s="201"/>
      <c r="Q51" s="201"/>
      <c r="R51" s="201"/>
      <c r="S51" s="201"/>
      <c r="T51" s="201"/>
      <c r="U51" s="201"/>
      <c r="V51" s="201"/>
      <c r="W51" s="201"/>
      <c r="X51" s="201"/>
      <c r="Y51" s="201"/>
      <c r="Z51" s="201"/>
      <c r="AA51" s="201"/>
      <c r="AB51" s="201"/>
      <c r="AC51" s="201"/>
      <c r="AD51" s="201"/>
      <c r="AE51" s="201"/>
      <c r="AF51" s="201"/>
      <c r="AG51" s="201"/>
      <c r="AH51" s="201"/>
    </row>
    <row r="52" spans="2:34" ht="15" customHeight="1">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c r="AD52" s="201"/>
      <c r="AE52" s="201"/>
      <c r="AF52" s="201"/>
      <c r="AG52" s="201"/>
      <c r="AH52" s="201"/>
    </row>
    <row r="53" spans="2:34" ht="15" customHeight="1">
      <c r="B53" s="201"/>
      <c r="C53" s="201"/>
      <c r="D53" s="201"/>
      <c r="E53" s="201"/>
      <c r="F53" s="201"/>
      <c r="G53" s="201"/>
      <c r="H53" s="201"/>
      <c r="I53" s="201"/>
      <c r="J53" s="201"/>
      <c r="K53" s="201"/>
      <c r="L53" s="201"/>
      <c r="M53" s="201"/>
      <c r="N53" s="201"/>
      <c r="O53" s="201"/>
      <c r="P53" s="201"/>
      <c r="Q53" s="201"/>
      <c r="R53" s="201"/>
      <c r="S53" s="201"/>
      <c r="T53" s="201"/>
      <c r="U53" s="201"/>
      <c r="V53" s="201"/>
      <c r="W53" s="201"/>
      <c r="X53" s="201"/>
      <c r="Y53" s="201"/>
      <c r="Z53" s="201"/>
      <c r="AA53" s="201"/>
      <c r="AB53" s="201"/>
      <c r="AC53" s="201"/>
      <c r="AD53" s="201"/>
      <c r="AE53" s="201"/>
      <c r="AF53" s="201"/>
      <c r="AG53" s="201"/>
      <c r="AH53" s="201"/>
    </row>
    <row r="54" spans="2:34" ht="15" customHeight="1">
      <c r="B54" s="201"/>
      <c r="C54" s="201"/>
      <c r="D54" s="201"/>
      <c r="E54" s="201"/>
      <c r="F54" s="201"/>
      <c r="G54" s="201"/>
      <c r="H54" s="201"/>
      <c r="I54" s="201"/>
      <c r="J54" s="201"/>
      <c r="K54" s="201"/>
      <c r="L54" s="201"/>
      <c r="M54" s="201"/>
      <c r="N54" s="201"/>
      <c r="O54" s="201"/>
      <c r="P54" s="201"/>
      <c r="Q54" s="201"/>
      <c r="R54" s="201"/>
      <c r="S54" s="201"/>
      <c r="T54" s="201"/>
      <c r="U54" s="201"/>
      <c r="V54" s="201"/>
      <c r="W54" s="201"/>
      <c r="X54" s="201"/>
      <c r="Y54" s="201"/>
      <c r="Z54" s="201"/>
      <c r="AA54" s="201"/>
      <c r="AB54" s="201"/>
      <c r="AC54" s="201"/>
      <c r="AD54" s="201"/>
      <c r="AE54" s="201"/>
      <c r="AF54" s="201"/>
      <c r="AG54" s="201"/>
      <c r="AH54" s="201"/>
    </row>
  </sheetData>
  <mergeCells count="20">
    <mergeCell ref="B27:F27"/>
    <mergeCell ref="B29:AH54"/>
    <mergeCell ref="C17:L17"/>
    <mergeCell ref="N19:R19"/>
    <mergeCell ref="S20:AI21"/>
    <mergeCell ref="O21:Q21"/>
    <mergeCell ref="S22:AI23"/>
    <mergeCell ref="O23:Q23"/>
    <mergeCell ref="B15:AH15"/>
    <mergeCell ref="N1:V2"/>
    <mergeCell ref="N4:R4"/>
    <mergeCell ref="S5:AI6"/>
    <mergeCell ref="O6:Q6"/>
    <mergeCell ref="S7:AI8"/>
    <mergeCell ref="O8:Q8"/>
    <mergeCell ref="S9:AI10"/>
    <mergeCell ref="O10:Q10"/>
    <mergeCell ref="B12:AH12"/>
    <mergeCell ref="B13:AH13"/>
    <mergeCell ref="B14:AH14"/>
  </mergeCells>
  <phoneticPr fontId="3"/>
  <pageMargins left="0.7" right="0.7" top="0.75" bottom="0.75" header="0.3" footer="0.3"/>
  <pageSetup paperSize="9" scale="91" orientation="portrait" r:id="rId1"/>
  <colBreaks count="1" manualBreakCount="1">
    <brk id="35"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2B10D-F4C4-4D48-9C5C-11E2F0E53A39}">
  <sheetPr>
    <tabColor rgb="FF92D050"/>
  </sheetPr>
  <dimension ref="A1:AM60"/>
  <sheetViews>
    <sheetView zoomScaleNormal="100" workbookViewId="0">
      <selection activeCell="N37" sqref="N37:AM38"/>
    </sheetView>
  </sheetViews>
  <sheetFormatPr defaultRowHeight="13.5" customHeight="1"/>
  <cols>
    <col min="1" max="39" width="2.25" style="22" customWidth="1"/>
    <col min="40" max="16384" width="9" style="22"/>
  </cols>
  <sheetData>
    <row r="1" spans="1:39" ht="13.5" customHeight="1">
      <c r="L1" s="34" t="s">
        <v>126</v>
      </c>
      <c r="M1" s="34"/>
      <c r="N1" s="34"/>
      <c r="O1" s="34"/>
      <c r="P1" s="34"/>
      <c r="Q1" s="34"/>
      <c r="R1" s="34"/>
      <c r="S1" s="34"/>
      <c r="T1" s="211" t="s">
        <v>221</v>
      </c>
      <c r="U1" s="211"/>
      <c r="V1" s="211"/>
      <c r="W1" s="211"/>
      <c r="X1" s="211"/>
      <c r="Y1" s="211"/>
      <c r="Z1" s="211"/>
      <c r="AA1" s="211"/>
      <c r="AB1" s="211"/>
    </row>
    <row r="2" spans="1:39" ht="13.5" customHeight="1">
      <c r="L2" s="34"/>
      <c r="M2" s="34"/>
      <c r="N2" s="34"/>
      <c r="O2" s="34"/>
      <c r="P2" s="34"/>
      <c r="Q2" s="34"/>
      <c r="R2" s="34"/>
      <c r="S2" s="34"/>
      <c r="T2" s="211"/>
      <c r="U2" s="211"/>
      <c r="V2" s="211"/>
      <c r="W2" s="211"/>
      <c r="X2" s="211"/>
      <c r="Y2" s="211"/>
      <c r="Z2" s="211"/>
      <c r="AA2" s="211"/>
      <c r="AB2" s="211"/>
    </row>
    <row r="3" spans="1:39" ht="13.5" customHeight="1">
      <c r="A3" s="212" t="s">
        <v>222</v>
      </c>
      <c r="B3" s="213"/>
      <c r="C3" s="213"/>
      <c r="D3" s="213"/>
      <c r="E3" s="213"/>
      <c r="F3" s="213"/>
      <c r="G3" s="213"/>
      <c r="H3" s="213"/>
      <c r="I3" s="213"/>
      <c r="J3" s="213"/>
      <c r="K3" s="214" t="s">
        <v>223</v>
      </c>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6"/>
    </row>
    <row r="4" spans="1:39" ht="13.5" customHeight="1">
      <c r="A4" s="220" t="s">
        <v>224</v>
      </c>
      <c r="B4" s="221"/>
      <c r="C4" s="221"/>
      <c r="D4" s="221"/>
      <c r="E4" s="221"/>
      <c r="F4" s="221"/>
      <c r="G4" s="221"/>
      <c r="H4" s="221"/>
      <c r="I4" s="221"/>
      <c r="J4" s="221"/>
      <c r="K4" s="217"/>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9"/>
    </row>
    <row r="5" spans="1:39" ht="13.5" customHeight="1">
      <c r="A5" s="205" t="s">
        <v>225</v>
      </c>
      <c r="B5" s="206"/>
      <c r="C5" s="206"/>
      <c r="D5" s="206"/>
      <c r="E5" s="206"/>
      <c r="F5" s="206"/>
      <c r="G5" s="206"/>
      <c r="H5" s="206"/>
      <c r="I5" s="206"/>
      <c r="J5" s="207"/>
      <c r="K5" s="55" t="s">
        <v>146</v>
      </c>
      <c r="L5" s="56"/>
      <c r="M5" s="57"/>
      <c r="N5" s="61"/>
      <c r="O5" s="61"/>
      <c r="P5" s="61"/>
      <c r="Q5" s="61"/>
      <c r="R5" s="61"/>
      <c r="S5" s="61"/>
      <c r="T5" s="61"/>
      <c r="U5" s="61"/>
      <c r="V5" s="61"/>
      <c r="W5" s="61"/>
      <c r="X5" s="61"/>
      <c r="Y5" s="61"/>
      <c r="Z5" s="61"/>
      <c r="AA5" s="61"/>
      <c r="AB5" s="61"/>
      <c r="AC5" s="61"/>
      <c r="AD5" s="61"/>
      <c r="AE5" s="61"/>
      <c r="AF5" s="61"/>
      <c r="AG5" s="61"/>
      <c r="AH5" s="61"/>
      <c r="AI5" s="61"/>
      <c r="AJ5" s="61"/>
      <c r="AK5" s="61"/>
      <c r="AL5" s="61"/>
      <c r="AM5" s="62"/>
    </row>
    <row r="6" spans="1:39" ht="13.5" customHeight="1">
      <c r="A6" s="208"/>
      <c r="B6" s="209"/>
      <c r="C6" s="209"/>
      <c r="D6" s="209"/>
      <c r="E6" s="209"/>
      <c r="F6" s="209"/>
      <c r="G6" s="209"/>
      <c r="H6" s="209"/>
      <c r="I6" s="209"/>
      <c r="J6" s="210"/>
      <c r="K6" s="47"/>
      <c r="L6" s="48"/>
      <c r="M6" s="88"/>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49"/>
    </row>
    <row r="7" spans="1:39" ht="13.5" customHeight="1">
      <c r="A7" s="208"/>
      <c r="B7" s="209"/>
      <c r="C7" s="209"/>
      <c r="D7" s="209"/>
      <c r="E7" s="209"/>
      <c r="F7" s="209"/>
      <c r="G7" s="209"/>
      <c r="H7" s="209"/>
      <c r="I7" s="209"/>
      <c r="J7" s="209"/>
      <c r="K7" s="186" t="s">
        <v>148</v>
      </c>
      <c r="L7" s="43"/>
      <c r="M7" s="70"/>
      <c r="N7" s="53"/>
      <c r="O7" s="53"/>
      <c r="P7" s="53"/>
      <c r="Q7" s="53"/>
      <c r="R7" s="53"/>
      <c r="S7" s="53"/>
      <c r="T7" s="53"/>
      <c r="U7" s="53"/>
      <c r="V7" s="53"/>
      <c r="W7" s="53"/>
      <c r="X7" s="53"/>
      <c r="Y7" s="53"/>
      <c r="Z7" s="53"/>
      <c r="AA7" s="53"/>
      <c r="AB7" s="53"/>
      <c r="AC7" s="53"/>
      <c r="AD7" s="53"/>
      <c r="AE7" s="53"/>
      <c r="AF7" s="53"/>
      <c r="AG7" s="53"/>
      <c r="AH7" s="53"/>
      <c r="AI7" s="53"/>
      <c r="AJ7" s="53"/>
      <c r="AK7" s="53"/>
      <c r="AL7" s="53"/>
      <c r="AM7" s="54"/>
    </row>
    <row r="8" spans="1:39" ht="13.5" customHeight="1">
      <c r="A8" s="222" t="s">
        <v>226</v>
      </c>
      <c r="B8" s="223"/>
      <c r="C8" s="223"/>
      <c r="D8" s="223"/>
      <c r="E8" s="223"/>
      <c r="F8" s="223"/>
      <c r="G8" s="223"/>
      <c r="H8" s="223"/>
      <c r="I8" s="223"/>
      <c r="J8" s="223"/>
      <c r="K8" s="47"/>
      <c r="L8" s="48"/>
      <c r="M8" s="88"/>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49"/>
    </row>
    <row r="9" spans="1:39" ht="13.5" customHeight="1">
      <c r="A9" s="205" t="s">
        <v>225</v>
      </c>
      <c r="B9" s="206"/>
      <c r="C9" s="206"/>
      <c r="D9" s="206"/>
      <c r="E9" s="206"/>
      <c r="F9" s="206"/>
      <c r="G9" s="206"/>
      <c r="H9" s="206"/>
      <c r="I9" s="206"/>
      <c r="J9" s="207"/>
      <c r="K9" s="55" t="s">
        <v>146</v>
      </c>
      <c r="L9" s="56"/>
      <c r="M9" s="57"/>
      <c r="N9" s="61"/>
      <c r="O9" s="61"/>
      <c r="P9" s="61"/>
      <c r="Q9" s="61"/>
      <c r="R9" s="61"/>
      <c r="S9" s="61"/>
      <c r="T9" s="61"/>
      <c r="U9" s="61"/>
      <c r="V9" s="61"/>
      <c r="W9" s="61"/>
      <c r="X9" s="61"/>
      <c r="Y9" s="61"/>
      <c r="Z9" s="61"/>
      <c r="AA9" s="61"/>
      <c r="AB9" s="61"/>
      <c r="AC9" s="61"/>
      <c r="AD9" s="61"/>
      <c r="AE9" s="61"/>
      <c r="AF9" s="61"/>
      <c r="AG9" s="61"/>
      <c r="AH9" s="61"/>
      <c r="AI9" s="61"/>
      <c r="AJ9" s="61"/>
      <c r="AK9" s="61"/>
      <c r="AL9" s="61"/>
      <c r="AM9" s="62"/>
    </row>
    <row r="10" spans="1:39" ht="13.5" customHeight="1">
      <c r="A10" s="208"/>
      <c r="B10" s="209"/>
      <c r="C10" s="209"/>
      <c r="D10" s="209"/>
      <c r="E10" s="209"/>
      <c r="F10" s="209"/>
      <c r="G10" s="209"/>
      <c r="H10" s="209"/>
      <c r="I10" s="209"/>
      <c r="J10" s="210"/>
      <c r="K10" s="47"/>
      <c r="L10" s="48"/>
      <c r="M10" s="88"/>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49"/>
    </row>
    <row r="11" spans="1:39" ht="13.5" customHeight="1">
      <c r="A11" s="208"/>
      <c r="B11" s="209"/>
      <c r="C11" s="209"/>
      <c r="D11" s="209"/>
      <c r="E11" s="209"/>
      <c r="F11" s="209"/>
      <c r="G11" s="209"/>
      <c r="H11" s="209"/>
      <c r="I11" s="209"/>
      <c r="J11" s="209"/>
      <c r="K11" s="186" t="s">
        <v>148</v>
      </c>
      <c r="L11" s="43"/>
      <c r="M11" s="70"/>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4"/>
    </row>
    <row r="12" spans="1:39" ht="13.5" customHeight="1">
      <c r="A12" s="222" t="s">
        <v>226</v>
      </c>
      <c r="B12" s="223"/>
      <c r="C12" s="223"/>
      <c r="D12" s="223"/>
      <c r="E12" s="223"/>
      <c r="F12" s="223"/>
      <c r="G12" s="223"/>
      <c r="H12" s="223"/>
      <c r="I12" s="223"/>
      <c r="J12" s="223"/>
      <c r="K12" s="47"/>
      <c r="L12" s="48"/>
      <c r="M12" s="88"/>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49"/>
    </row>
    <row r="13" spans="1:39" ht="13.5" customHeight="1">
      <c r="A13" s="205" t="s">
        <v>225</v>
      </c>
      <c r="B13" s="206"/>
      <c r="C13" s="206"/>
      <c r="D13" s="206"/>
      <c r="E13" s="206"/>
      <c r="F13" s="206"/>
      <c r="G13" s="206"/>
      <c r="H13" s="206"/>
      <c r="I13" s="206"/>
      <c r="J13" s="207"/>
      <c r="K13" s="55" t="s">
        <v>146</v>
      </c>
      <c r="L13" s="56"/>
      <c r="M13" s="57"/>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2"/>
    </row>
    <row r="14" spans="1:39" ht="13.5" customHeight="1">
      <c r="A14" s="208"/>
      <c r="B14" s="209"/>
      <c r="C14" s="209"/>
      <c r="D14" s="209"/>
      <c r="E14" s="209"/>
      <c r="F14" s="209"/>
      <c r="G14" s="209"/>
      <c r="H14" s="209"/>
      <c r="I14" s="209"/>
      <c r="J14" s="210"/>
      <c r="K14" s="47"/>
      <c r="L14" s="48"/>
      <c r="M14" s="88"/>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49"/>
    </row>
    <row r="15" spans="1:39" ht="13.5" customHeight="1">
      <c r="A15" s="208"/>
      <c r="B15" s="209"/>
      <c r="C15" s="209"/>
      <c r="D15" s="209"/>
      <c r="E15" s="209"/>
      <c r="F15" s="209"/>
      <c r="G15" s="209"/>
      <c r="H15" s="209"/>
      <c r="I15" s="209"/>
      <c r="J15" s="209"/>
      <c r="K15" s="186" t="s">
        <v>148</v>
      </c>
      <c r="L15" s="43"/>
      <c r="M15" s="70"/>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4"/>
    </row>
    <row r="16" spans="1:39" ht="13.5" customHeight="1">
      <c r="A16" s="222" t="s">
        <v>226</v>
      </c>
      <c r="B16" s="223"/>
      <c r="C16" s="223"/>
      <c r="D16" s="223"/>
      <c r="E16" s="223"/>
      <c r="F16" s="223"/>
      <c r="G16" s="223"/>
      <c r="H16" s="223"/>
      <c r="I16" s="223"/>
      <c r="J16" s="223"/>
      <c r="K16" s="47"/>
      <c r="L16" s="48"/>
      <c r="M16" s="88"/>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49"/>
    </row>
    <row r="17" spans="1:39" ht="13.5" customHeight="1">
      <c r="A17" s="205" t="s">
        <v>225</v>
      </c>
      <c r="B17" s="206"/>
      <c r="C17" s="206"/>
      <c r="D17" s="206"/>
      <c r="E17" s="206"/>
      <c r="F17" s="206"/>
      <c r="G17" s="206"/>
      <c r="H17" s="206"/>
      <c r="I17" s="206"/>
      <c r="J17" s="207"/>
      <c r="K17" s="55" t="s">
        <v>146</v>
      </c>
      <c r="L17" s="56"/>
      <c r="M17" s="57"/>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2"/>
    </row>
    <row r="18" spans="1:39" ht="13.5" customHeight="1">
      <c r="A18" s="208"/>
      <c r="B18" s="209"/>
      <c r="C18" s="209"/>
      <c r="D18" s="209"/>
      <c r="E18" s="209"/>
      <c r="F18" s="209"/>
      <c r="G18" s="209"/>
      <c r="H18" s="209"/>
      <c r="I18" s="209"/>
      <c r="J18" s="210"/>
      <c r="K18" s="47"/>
      <c r="L18" s="48"/>
      <c r="M18" s="88"/>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49"/>
    </row>
    <row r="19" spans="1:39" ht="13.5" customHeight="1">
      <c r="A19" s="208"/>
      <c r="B19" s="209"/>
      <c r="C19" s="209"/>
      <c r="D19" s="209"/>
      <c r="E19" s="209"/>
      <c r="F19" s="209"/>
      <c r="G19" s="209"/>
      <c r="H19" s="209"/>
      <c r="I19" s="209"/>
      <c r="J19" s="209"/>
      <c r="K19" s="186" t="s">
        <v>148</v>
      </c>
      <c r="L19" s="43"/>
      <c r="M19" s="70"/>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4"/>
    </row>
    <row r="20" spans="1:39" ht="13.5" customHeight="1">
      <c r="A20" s="222" t="s">
        <v>226</v>
      </c>
      <c r="B20" s="223"/>
      <c r="C20" s="223"/>
      <c r="D20" s="223"/>
      <c r="E20" s="223"/>
      <c r="F20" s="223"/>
      <c r="G20" s="223"/>
      <c r="H20" s="223"/>
      <c r="I20" s="223"/>
      <c r="J20" s="223"/>
      <c r="K20" s="47"/>
      <c r="L20" s="48"/>
      <c r="M20" s="88"/>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49"/>
    </row>
    <row r="21" spans="1:39" ht="13.5" customHeight="1">
      <c r="A21" s="205" t="s">
        <v>225</v>
      </c>
      <c r="B21" s="206"/>
      <c r="C21" s="206"/>
      <c r="D21" s="206"/>
      <c r="E21" s="206"/>
      <c r="F21" s="206"/>
      <c r="G21" s="206"/>
      <c r="H21" s="206"/>
      <c r="I21" s="206"/>
      <c r="J21" s="207"/>
      <c r="K21" s="55" t="s">
        <v>146</v>
      </c>
      <c r="L21" s="56"/>
      <c r="M21" s="57"/>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2"/>
    </row>
    <row r="22" spans="1:39" ht="13.5" customHeight="1">
      <c r="A22" s="208"/>
      <c r="B22" s="209"/>
      <c r="C22" s="209"/>
      <c r="D22" s="209"/>
      <c r="E22" s="209"/>
      <c r="F22" s="209"/>
      <c r="G22" s="209"/>
      <c r="H22" s="209"/>
      <c r="I22" s="209"/>
      <c r="J22" s="210"/>
      <c r="K22" s="47"/>
      <c r="L22" s="48"/>
      <c r="M22" s="88"/>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49"/>
    </row>
    <row r="23" spans="1:39" ht="13.5" customHeight="1">
      <c r="A23" s="208"/>
      <c r="B23" s="209"/>
      <c r="C23" s="209"/>
      <c r="D23" s="209"/>
      <c r="E23" s="209"/>
      <c r="F23" s="209"/>
      <c r="G23" s="209"/>
      <c r="H23" s="209"/>
      <c r="I23" s="209"/>
      <c r="J23" s="209"/>
      <c r="K23" s="186" t="s">
        <v>148</v>
      </c>
      <c r="L23" s="43"/>
      <c r="M23" s="70"/>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4"/>
    </row>
    <row r="24" spans="1:39" ht="13.5" customHeight="1">
      <c r="A24" s="222" t="s">
        <v>226</v>
      </c>
      <c r="B24" s="223"/>
      <c r="C24" s="223"/>
      <c r="D24" s="223"/>
      <c r="E24" s="223"/>
      <c r="F24" s="223"/>
      <c r="G24" s="223"/>
      <c r="H24" s="223"/>
      <c r="I24" s="223"/>
      <c r="J24" s="223"/>
      <c r="K24" s="47"/>
      <c r="L24" s="48"/>
      <c r="M24" s="88"/>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49"/>
    </row>
    <row r="25" spans="1:39" ht="13.5" customHeight="1">
      <c r="A25" s="205" t="s">
        <v>225</v>
      </c>
      <c r="B25" s="206"/>
      <c r="C25" s="206"/>
      <c r="D25" s="206"/>
      <c r="E25" s="206"/>
      <c r="F25" s="206"/>
      <c r="G25" s="206"/>
      <c r="H25" s="206"/>
      <c r="I25" s="206"/>
      <c r="J25" s="207"/>
      <c r="K25" s="55" t="s">
        <v>146</v>
      </c>
      <c r="L25" s="56"/>
      <c r="M25" s="57"/>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2"/>
    </row>
    <row r="26" spans="1:39" ht="13.5" customHeight="1">
      <c r="A26" s="208"/>
      <c r="B26" s="209"/>
      <c r="C26" s="209"/>
      <c r="D26" s="209"/>
      <c r="E26" s="209"/>
      <c r="F26" s="209"/>
      <c r="G26" s="209"/>
      <c r="H26" s="209"/>
      <c r="I26" s="209"/>
      <c r="J26" s="210"/>
      <c r="K26" s="47"/>
      <c r="L26" s="48"/>
      <c r="M26" s="88"/>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49"/>
    </row>
    <row r="27" spans="1:39" ht="13.5" customHeight="1">
      <c r="A27" s="208"/>
      <c r="B27" s="209"/>
      <c r="C27" s="209"/>
      <c r="D27" s="209"/>
      <c r="E27" s="209"/>
      <c r="F27" s="209"/>
      <c r="G27" s="209"/>
      <c r="H27" s="209"/>
      <c r="I27" s="209"/>
      <c r="J27" s="209"/>
      <c r="K27" s="186" t="s">
        <v>148</v>
      </c>
      <c r="L27" s="43"/>
      <c r="M27" s="70"/>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4"/>
    </row>
    <row r="28" spans="1:39" ht="13.5" customHeight="1">
      <c r="A28" s="222" t="s">
        <v>226</v>
      </c>
      <c r="B28" s="223"/>
      <c r="C28" s="223"/>
      <c r="D28" s="223"/>
      <c r="E28" s="223"/>
      <c r="F28" s="223"/>
      <c r="G28" s="223"/>
      <c r="H28" s="223"/>
      <c r="I28" s="223"/>
      <c r="J28" s="223"/>
      <c r="K28" s="47"/>
      <c r="L28" s="48"/>
      <c r="M28" s="88"/>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49"/>
    </row>
    <row r="29" spans="1:39" ht="13.5" customHeight="1">
      <c r="A29" s="205" t="s">
        <v>225</v>
      </c>
      <c r="B29" s="206"/>
      <c r="C29" s="206"/>
      <c r="D29" s="206"/>
      <c r="E29" s="206"/>
      <c r="F29" s="206"/>
      <c r="G29" s="206"/>
      <c r="H29" s="206"/>
      <c r="I29" s="206"/>
      <c r="J29" s="207"/>
      <c r="K29" s="55" t="s">
        <v>146</v>
      </c>
      <c r="L29" s="56"/>
      <c r="M29" s="57"/>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2"/>
    </row>
    <row r="30" spans="1:39" ht="13.5" customHeight="1">
      <c r="A30" s="208"/>
      <c r="B30" s="209"/>
      <c r="C30" s="209"/>
      <c r="D30" s="209"/>
      <c r="E30" s="209"/>
      <c r="F30" s="209"/>
      <c r="G30" s="209"/>
      <c r="H30" s="209"/>
      <c r="I30" s="209"/>
      <c r="J30" s="210"/>
      <c r="K30" s="47"/>
      <c r="L30" s="48"/>
      <c r="M30" s="88"/>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49"/>
    </row>
    <row r="31" spans="1:39" ht="13.5" customHeight="1">
      <c r="A31" s="208"/>
      <c r="B31" s="209"/>
      <c r="C31" s="209"/>
      <c r="D31" s="209"/>
      <c r="E31" s="209"/>
      <c r="F31" s="209"/>
      <c r="G31" s="209"/>
      <c r="H31" s="209"/>
      <c r="I31" s="209"/>
      <c r="J31" s="209"/>
      <c r="K31" s="186" t="s">
        <v>148</v>
      </c>
      <c r="L31" s="43"/>
      <c r="M31" s="70"/>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4"/>
    </row>
    <row r="32" spans="1:39" ht="13.5" customHeight="1">
      <c r="A32" s="222" t="s">
        <v>226</v>
      </c>
      <c r="B32" s="223"/>
      <c r="C32" s="223"/>
      <c r="D32" s="223"/>
      <c r="E32" s="223"/>
      <c r="F32" s="223"/>
      <c r="G32" s="223"/>
      <c r="H32" s="223"/>
      <c r="I32" s="223"/>
      <c r="J32" s="223"/>
      <c r="K32" s="47"/>
      <c r="L32" s="48"/>
      <c r="M32" s="88"/>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49"/>
    </row>
    <row r="33" spans="1:39" ht="13.5" customHeight="1">
      <c r="A33" s="205" t="s">
        <v>225</v>
      </c>
      <c r="B33" s="206"/>
      <c r="C33" s="206"/>
      <c r="D33" s="206"/>
      <c r="E33" s="206"/>
      <c r="F33" s="206"/>
      <c r="G33" s="206"/>
      <c r="H33" s="206"/>
      <c r="I33" s="206"/>
      <c r="J33" s="207"/>
      <c r="K33" s="55" t="s">
        <v>146</v>
      </c>
      <c r="L33" s="56"/>
      <c r="M33" s="57"/>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2"/>
    </row>
    <row r="34" spans="1:39" ht="13.5" customHeight="1">
      <c r="A34" s="208"/>
      <c r="B34" s="209"/>
      <c r="C34" s="209"/>
      <c r="D34" s="209"/>
      <c r="E34" s="209"/>
      <c r="F34" s="209"/>
      <c r="G34" s="209"/>
      <c r="H34" s="209"/>
      <c r="I34" s="209"/>
      <c r="J34" s="210"/>
      <c r="K34" s="47"/>
      <c r="L34" s="48"/>
      <c r="M34" s="88"/>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49"/>
    </row>
    <row r="35" spans="1:39" ht="13.5" customHeight="1">
      <c r="A35" s="208"/>
      <c r="B35" s="209"/>
      <c r="C35" s="209"/>
      <c r="D35" s="209"/>
      <c r="E35" s="209"/>
      <c r="F35" s="209"/>
      <c r="G35" s="209"/>
      <c r="H35" s="209"/>
      <c r="I35" s="209"/>
      <c r="J35" s="209"/>
      <c r="K35" s="186" t="s">
        <v>148</v>
      </c>
      <c r="L35" s="43"/>
      <c r="M35" s="70"/>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4"/>
    </row>
    <row r="36" spans="1:39" ht="13.5" customHeight="1">
      <c r="A36" s="222" t="s">
        <v>226</v>
      </c>
      <c r="B36" s="223"/>
      <c r="C36" s="223"/>
      <c r="D36" s="223"/>
      <c r="E36" s="223"/>
      <c r="F36" s="223"/>
      <c r="G36" s="223"/>
      <c r="H36" s="223"/>
      <c r="I36" s="223"/>
      <c r="J36" s="223"/>
      <c r="K36" s="47"/>
      <c r="L36" s="48"/>
      <c r="M36" s="88"/>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49"/>
    </row>
    <row r="37" spans="1:39" ht="13.5" customHeight="1">
      <c r="A37" s="205" t="s">
        <v>225</v>
      </c>
      <c r="B37" s="206"/>
      <c r="C37" s="206"/>
      <c r="D37" s="206"/>
      <c r="E37" s="206"/>
      <c r="F37" s="206"/>
      <c r="G37" s="206"/>
      <c r="H37" s="206"/>
      <c r="I37" s="206"/>
      <c r="J37" s="207"/>
      <c r="K37" s="55" t="s">
        <v>146</v>
      </c>
      <c r="L37" s="56"/>
      <c r="M37" s="57"/>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2"/>
    </row>
    <row r="38" spans="1:39" ht="13.5" customHeight="1">
      <c r="A38" s="208"/>
      <c r="B38" s="209"/>
      <c r="C38" s="209"/>
      <c r="D38" s="209"/>
      <c r="E38" s="209"/>
      <c r="F38" s="209"/>
      <c r="G38" s="209"/>
      <c r="H38" s="209"/>
      <c r="I38" s="209"/>
      <c r="J38" s="210"/>
      <c r="K38" s="47"/>
      <c r="L38" s="48"/>
      <c r="M38" s="88"/>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49"/>
    </row>
    <row r="39" spans="1:39" ht="13.5" customHeight="1">
      <c r="A39" s="208"/>
      <c r="B39" s="209"/>
      <c r="C39" s="209"/>
      <c r="D39" s="209"/>
      <c r="E39" s="209"/>
      <c r="F39" s="209"/>
      <c r="G39" s="209"/>
      <c r="H39" s="209"/>
      <c r="I39" s="209"/>
      <c r="J39" s="209"/>
      <c r="K39" s="186" t="s">
        <v>148</v>
      </c>
      <c r="L39" s="43"/>
      <c r="M39" s="70"/>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4"/>
    </row>
    <row r="40" spans="1:39" ht="13.5" customHeight="1">
      <c r="A40" s="222" t="s">
        <v>226</v>
      </c>
      <c r="B40" s="223"/>
      <c r="C40" s="223"/>
      <c r="D40" s="223"/>
      <c r="E40" s="223"/>
      <c r="F40" s="223"/>
      <c r="G40" s="223"/>
      <c r="H40" s="223"/>
      <c r="I40" s="223"/>
      <c r="J40" s="223"/>
      <c r="K40" s="47"/>
      <c r="L40" s="48"/>
      <c r="M40" s="88"/>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49"/>
    </row>
    <row r="41" spans="1:39" ht="13.5" customHeight="1">
      <c r="A41" s="205" t="s">
        <v>225</v>
      </c>
      <c r="B41" s="206"/>
      <c r="C41" s="206"/>
      <c r="D41" s="206"/>
      <c r="E41" s="206"/>
      <c r="F41" s="206"/>
      <c r="G41" s="206"/>
      <c r="H41" s="206"/>
      <c r="I41" s="206"/>
      <c r="J41" s="207"/>
      <c r="K41" s="55" t="s">
        <v>146</v>
      </c>
      <c r="L41" s="56"/>
      <c r="M41" s="57"/>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2"/>
    </row>
    <row r="42" spans="1:39" ht="13.5" customHeight="1">
      <c r="A42" s="208"/>
      <c r="B42" s="209"/>
      <c r="C42" s="209"/>
      <c r="D42" s="209"/>
      <c r="E42" s="209"/>
      <c r="F42" s="209"/>
      <c r="G42" s="209"/>
      <c r="H42" s="209"/>
      <c r="I42" s="209"/>
      <c r="J42" s="210"/>
      <c r="K42" s="47"/>
      <c r="L42" s="48"/>
      <c r="M42" s="88"/>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49"/>
    </row>
    <row r="43" spans="1:39" ht="13.5" customHeight="1">
      <c r="A43" s="208"/>
      <c r="B43" s="209"/>
      <c r="C43" s="209"/>
      <c r="D43" s="209"/>
      <c r="E43" s="209"/>
      <c r="F43" s="209"/>
      <c r="G43" s="209"/>
      <c r="H43" s="209"/>
      <c r="I43" s="209"/>
      <c r="J43" s="209"/>
      <c r="K43" s="186" t="s">
        <v>148</v>
      </c>
      <c r="L43" s="43"/>
      <c r="M43" s="70"/>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4"/>
    </row>
    <row r="44" spans="1:39" ht="13.5" customHeight="1">
      <c r="A44" s="222" t="s">
        <v>226</v>
      </c>
      <c r="B44" s="223"/>
      <c r="C44" s="223"/>
      <c r="D44" s="223"/>
      <c r="E44" s="223"/>
      <c r="F44" s="223"/>
      <c r="G44" s="223"/>
      <c r="H44" s="223"/>
      <c r="I44" s="223"/>
      <c r="J44" s="223"/>
      <c r="K44" s="47"/>
      <c r="L44" s="48"/>
      <c r="M44" s="88"/>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49"/>
    </row>
    <row r="45" spans="1:39" ht="13.5" customHeight="1">
      <c r="A45" s="205" t="s">
        <v>225</v>
      </c>
      <c r="B45" s="206"/>
      <c r="C45" s="206"/>
      <c r="D45" s="206"/>
      <c r="E45" s="206"/>
      <c r="F45" s="206"/>
      <c r="G45" s="206"/>
      <c r="H45" s="206"/>
      <c r="I45" s="206"/>
      <c r="J45" s="207"/>
      <c r="K45" s="55" t="s">
        <v>146</v>
      </c>
      <c r="L45" s="56"/>
      <c r="M45" s="57"/>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2"/>
    </row>
    <row r="46" spans="1:39" ht="13.5" customHeight="1">
      <c r="A46" s="208"/>
      <c r="B46" s="209"/>
      <c r="C46" s="209"/>
      <c r="D46" s="209"/>
      <c r="E46" s="209"/>
      <c r="F46" s="209"/>
      <c r="G46" s="209"/>
      <c r="H46" s="209"/>
      <c r="I46" s="209"/>
      <c r="J46" s="210"/>
      <c r="K46" s="47"/>
      <c r="L46" s="48"/>
      <c r="M46" s="88"/>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49"/>
    </row>
    <row r="47" spans="1:39" ht="13.5" customHeight="1">
      <c r="A47" s="208"/>
      <c r="B47" s="209"/>
      <c r="C47" s="209"/>
      <c r="D47" s="209"/>
      <c r="E47" s="209"/>
      <c r="F47" s="209"/>
      <c r="G47" s="209"/>
      <c r="H47" s="209"/>
      <c r="I47" s="209"/>
      <c r="J47" s="209"/>
      <c r="K47" s="186" t="s">
        <v>148</v>
      </c>
      <c r="L47" s="43"/>
      <c r="M47" s="70"/>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4"/>
    </row>
    <row r="48" spans="1:39" ht="13.5" customHeight="1">
      <c r="A48" s="222" t="s">
        <v>226</v>
      </c>
      <c r="B48" s="223"/>
      <c r="C48" s="223"/>
      <c r="D48" s="223"/>
      <c r="E48" s="223"/>
      <c r="F48" s="223"/>
      <c r="G48" s="223"/>
      <c r="H48" s="223"/>
      <c r="I48" s="223"/>
      <c r="J48" s="223"/>
      <c r="K48" s="47"/>
      <c r="L48" s="48"/>
      <c r="M48" s="88"/>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49"/>
    </row>
    <row r="49" spans="1:39" ht="13.5" customHeight="1">
      <c r="A49" s="205" t="s">
        <v>225</v>
      </c>
      <c r="B49" s="206"/>
      <c r="C49" s="206"/>
      <c r="D49" s="206"/>
      <c r="E49" s="206"/>
      <c r="F49" s="206"/>
      <c r="G49" s="206"/>
      <c r="H49" s="206"/>
      <c r="I49" s="206"/>
      <c r="J49" s="207"/>
      <c r="K49" s="55" t="s">
        <v>146</v>
      </c>
      <c r="L49" s="56"/>
      <c r="M49" s="57"/>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2"/>
    </row>
    <row r="50" spans="1:39" ht="13.5" customHeight="1">
      <c r="A50" s="208"/>
      <c r="B50" s="209"/>
      <c r="C50" s="209"/>
      <c r="D50" s="209"/>
      <c r="E50" s="209"/>
      <c r="F50" s="209"/>
      <c r="G50" s="209"/>
      <c r="H50" s="209"/>
      <c r="I50" s="209"/>
      <c r="J50" s="210"/>
      <c r="K50" s="47"/>
      <c r="L50" s="48"/>
      <c r="M50" s="88"/>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49"/>
    </row>
    <row r="51" spans="1:39" ht="13.5" customHeight="1">
      <c r="A51" s="208"/>
      <c r="B51" s="209"/>
      <c r="C51" s="209"/>
      <c r="D51" s="209"/>
      <c r="E51" s="209"/>
      <c r="F51" s="209"/>
      <c r="G51" s="209"/>
      <c r="H51" s="209"/>
      <c r="I51" s="209"/>
      <c r="J51" s="209"/>
      <c r="K51" s="186" t="s">
        <v>148</v>
      </c>
      <c r="L51" s="43"/>
      <c r="M51" s="70"/>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4"/>
    </row>
    <row r="52" spans="1:39" ht="13.5" customHeight="1">
      <c r="A52" s="222" t="s">
        <v>226</v>
      </c>
      <c r="B52" s="223"/>
      <c r="C52" s="223"/>
      <c r="D52" s="223"/>
      <c r="E52" s="223"/>
      <c r="F52" s="223"/>
      <c r="G52" s="223"/>
      <c r="H52" s="223"/>
      <c r="I52" s="223"/>
      <c r="J52" s="223"/>
      <c r="K52" s="47"/>
      <c r="L52" s="48"/>
      <c r="M52" s="88"/>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49"/>
    </row>
    <row r="53" spans="1:39" ht="13.5" customHeight="1">
      <c r="A53" s="205" t="s">
        <v>225</v>
      </c>
      <c r="B53" s="206"/>
      <c r="C53" s="206"/>
      <c r="D53" s="206"/>
      <c r="E53" s="206"/>
      <c r="F53" s="206"/>
      <c r="G53" s="206"/>
      <c r="H53" s="206"/>
      <c r="I53" s="206"/>
      <c r="J53" s="207"/>
      <c r="K53" s="55" t="s">
        <v>146</v>
      </c>
      <c r="L53" s="56"/>
      <c r="M53" s="57"/>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2"/>
    </row>
    <row r="54" spans="1:39" ht="13.5" customHeight="1">
      <c r="A54" s="208"/>
      <c r="B54" s="209"/>
      <c r="C54" s="209"/>
      <c r="D54" s="209"/>
      <c r="E54" s="209"/>
      <c r="F54" s="209"/>
      <c r="G54" s="209"/>
      <c r="H54" s="209"/>
      <c r="I54" s="209"/>
      <c r="J54" s="210"/>
      <c r="K54" s="47"/>
      <c r="L54" s="48"/>
      <c r="M54" s="88"/>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49"/>
    </row>
    <row r="55" spans="1:39" ht="13.5" customHeight="1">
      <c r="A55" s="208"/>
      <c r="B55" s="209"/>
      <c r="C55" s="209"/>
      <c r="D55" s="209"/>
      <c r="E55" s="209"/>
      <c r="F55" s="209"/>
      <c r="G55" s="209"/>
      <c r="H55" s="209"/>
      <c r="I55" s="209"/>
      <c r="J55" s="209"/>
      <c r="K55" s="186" t="s">
        <v>148</v>
      </c>
      <c r="L55" s="43"/>
      <c r="M55" s="70"/>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4"/>
    </row>
    <row r="56" spans="1:39" ht="13.5" customHeight="1">
      <c r="A56" s="224" t="s">
        <v>226</v>
      </c>
      <c r="B56" s="225"/>
      <c r="C56" s="225"/>
      <c r="D56" s="225"/>
      <c r="E56" s="225"/>
      <c r="F56" s="225"/>
      <c r="G56" s="225"/>
      <c r="H56" s="225"/>
      <c r="I56" s="225"/>
      <c r="J56" s="225"/>
      <c r="K56" s="58"/>
      <c r="L56" s="45"/>
      <c r="M56" s="59"/>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5"/>
    </row>
    <row r="58" spans="1:39" ht="13.5" customHeight="1">
      <c r="A58" s="33" t="s">
        <v>202</v>
      </c>
      <c r="B58" s="33"/>
      <c r="C58" s="33" t="s">
        <v>227</v>
      </c>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row>
    <row r="59" spans="1:39" ht="13.5" customHeight="1">
      <c r="C59" s="33" t="s">
        <v>228</v>
      </c>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row>
    <row r="60" spans="1:39" ht="13.5" customHeight="1">
      <c r="A60" s="33" t="s">
        <v>229</v>
      </c>
      <c r="B60" s="33"/>
      <c r="C60" s="33" t="s">
        <v>230</v>
      </c>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row>
  </sheetData>
  <mergeCells count="88">
    <mergeCell ref="A58:B58"/>
    <mergeCell ref="C58:AM58"/>
    <mergeCell ref="C59:AM59"/>
    <mergeCell ref="A60:B60"/>
    <mergeCell ref="C60:AM60"/>
    <mergeCell ref="A53:J55"/>
    <mergeCell ref="K53:M54"/>
    <mergeCell ref="N53:AM54"/>
    <mergeCell ref="K55:M56"/>
    <mergeCell ref="N55:AM56"/>
    <mergeCell ref="A56:J56"/>
    <mergeCell ref="A49:J51"/>
    <mergeCell ref="K49:M50"/>
    <mergeCell ref="N49:AM50"/>
    <mergeCell ref="K51:M52"/>
    <mergeCell ref="N51:AM52"/>
    <mergeCell ref="A52:J52"/>
    <mergeCell ref="A45:J47"/>
    <mergeCell ref="K45:M46"/>
    <mergeCell ref="N45:AM46"/>
    <mergeCell ref="K47:M48"/>
    <mergeCell ref="N47:AM48"/>
    <mergeCell ref="A48:J48"/>
    <mergeCell ref="A41:J43"/>
    <mergeCell ref="K41:M42"/>
    <mergeCell ref="N41:AM42"/>
    <mergeCell ref="K43:M44"/>
    <mergeCell ref="N43:AM44"/>
    <mergeCell ref="A44:J44"/>
    <mergeCell ref="A37:J39"/>
    <mergeCell ref="K37:M38"/>
    <mergeCell ref="N37:AM38"/>
    <mergeCell ref="K39:M40"/>
    <mergeCell ref="N39:AM40"/>
    <mergeCell ref="A40:J40"/>
    <mergeCell ref="A33:J35"/>
    <mergeCell ref="K33:M34"/>
    <mergeCell ref="N33:AM34"/>
    <mergeCell ref="K35:M36"/>
    <mergeCell ref="N35:AM36"/>
    <mergeCell ref="A36:J36"/>
    <mergeCell ref="A29:J31"/>
    <mergeCell ref="K29:M30"/>
    <mergeCell ref="N29:AM30"/>
    <mergeCell ref="K31:M32"/>
    <mergeCell ref="N31:AM32"/>
    <mergeCell ref="A32:J32"/>
    <mergeCell ref="A25:J27"/>
    <mergeCell ref="K25:M26"/>
    <mergeCell ref="N25:AM26"/>
    <mergeCell ref="K27:M28"/>
    <mergeCell ref="N27:AM28"/>
    <mergeCell ref="A28:J28"/>
    <mergeCell ref="A21:J23"/>
    <mergeCell ref="K21:M22"/>
    <mergeCell ref="N21:AM22"/>
    <mergeCell ref="K23:M24"/>
    <mergeCell ref="N23:AM24"/>
    <mergeCell ref="A24:J24"/>
    <mergeCell ref="A17:J19"/>
    <mergeCell ref="K17:M18"/>
    <mergeCell ref="N17:AM18"/>
    <mergeCell ref="K19:M20"/>
    <mergeCell ref="N19:AM20"/>
    <mergeCell ref="A20:J20"/>
    <mergeCell ref="A13:J15"/>
    <mergeCell ref="K13:M14"/>
    <mergeCell ref="N13:AM14"/>
    <mergeCell ref="K15:M16"/>
    <mergeCell ref="N15:AM16"/>
    <mergeCell ref="A16:J16"/>
    <mergeCell ref="A9:J11"/>
    <mergeCell ref="K9:M10"/>
    <mergeCell ref="N9:AM10"/>
    <mergeCell ref="K11:M12"/>
    <mergeCell ref="N11:AM12"/>
    <mergeCell ref="A12:J12"/>
    <mergeCell ref="L1:S2"/>
    <mergeCell ref="T1:AB2"/>
    <mergeCell ref="A3:J3"/>
    <mergeCell ref="K3:AM4"/>
    <mergeCell ref="A4:J4"/>
    <mergeCell ref="A5:J7"/>
    <mergeCell ref="K5:M6"/>
    <mergeCell ref="N5:AM6"/>
    <mergeCell ref="K7:M8"/>
    <mergeCell ref="N7:AM8"/>
    <mergeCell ref="A8:J8"/>
  </mergeCells>
  <phoneticPr fontId="3"/>
  <pageMargins left="0.7" right="0.7" top="0.75" bottom="0.75" header="0.3" footer="0.3"/>
  <pageSetup paperSize="9" scale="91" orientation="portrait" r:id="rId1"/>
  <colBreaks count="1" manualBreakCount="1">
    <brk id="39"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17244-3EDF-4B99-99CC-F8FEDC03000C}">
  <sheetPr>
    <tabColor rgb="FF92D050"/>
  </sheetPr>
  <dimension ref="A1:AM63"/>
  <sheetViews>
    <sheetView view="pageBreakPreview" zoomScale="60" zoomScaleNormal="100" workbookViewId="0">
      <selection activeCell="N37" sqref="N37:AM38"/>
    </sheetView>
  </sheetViews>
  <sheetFormatPr defaultRowHeight="13.5" customHeight="1"/>
  <cols>
    <col min="1" max="39" width="2.25" style="22" customWidth="1"/>
    <col min="40" max="16384" width="9" style="22"/>
  </cols>
  <sheetData>
    <row r="1" spans="1:39" ht="13.5" customHeight="1">
      <c r="A1" s="33" t="s">
        <v>231</v>
      </c>
      <c r="B1" s="33"/>
      <c r="C1" s="33"/>
      <c r="D1" s="33"/>
      <c r="L1" s="34" t="s">
        <v>69</v>
      </c>
      <c r="M1" s="34"/>
      <c r="N1" s="34"/>
      <c r="O1" s="34"/>
      <c r="P1" s="34"/>
      <c r="Q1" s="34"/>
      <c r="R1" s="34"/>
      <c r="S1" s="34"/>
      <c r="T1" s="34"/>
      <c r="U1" s="34"/>
      <c r="V1" s="34"/>
      <c r="W1" s="34"/>
      <c r="X1" s="34"/>
      <c r="Y1" s="34"/>
      <c r="Z1" s="34"/>
      <c r="AA1" s="34"/>
      <c r="AB1" s="34"/>
    </row>
    <row r="2" spans="1:39" ht="13.5" customHeight="1">
      <c r="L2" s="34"/>
      <c r="M2" s="34"/>
      <c r="N2" s="34"/>
      <c r="O2" s="34"/>
      <c r="P2" s="34"/>
      <c r="Q2" s="34"/>
      <c r="R2" s="34"/>
      <c r="S2" s="34"/>
      <c r="T2" s="34"/>
      <c r="U2" s="34"/>
      <c r="V2" s="34"/>
      <c r="W2" s="34"/>
      <c r="X2" s="34"/>
      <c r="Y2" s="34"/>
      <c r="Z2" s="34"/>
      <c r="AA2" s="34"/>
      <c r="AB2" s="34"/>
    </row>
    <row r="3" spans="1:39" ht="13.5" customHeight="1">
      <c r="A3" s="226" t="s">
        <v>45</v>
      </c>
      <c r="B3" s="227"/>
      <c r="C3" s="227"/>
      <c r="D3" s="227"/>
      <c r="E3" s="227"/>
      <c r="F3" s="227"/>
      <c r="G3" s="227"/>
      <c r="H3" s="227"/>
      <c r="I3" s="227"/>
      <c r="J3" s="227"/>
      <c r="K3" s="227" t="s">
        <v>154</v>
      </c>
      <c r="L3" s="227"/>
      <c r="M3" s="227"/>
      <c r="N3" s="108" t="s">
        <v>232</v>
      </c>
      <c r="O3" s="41"/>
      <c r="P3" s="41"/>
      <c r="Q3" s="69"/>
      <c r="R3" s="230" t="s">
        <v>156</v>
      </c>
      <c r="S3" s="230"/>
      <c r="T3" s="230"/>
      <c r="U3" s="230"/>
      <c r="V3" s="230"/>
      <c r="W3" s="230"/>
      <c r="X3" s="230"/>
      <c r="Y3" s="230"/>
      <c r="Z3" s="230"/>
      <c r="AA3" s="230"/>
      <c r="AB3" s="230"/>
      <c r="AC3" s="230"/>
      <c r="AD3" s="230"/>
      <c r="AE3" s="230"/>
      <c r="AF3" s="230"/>
      <c r="AG3" s="230"/>
      <c r="AH3" s="230"/>
      <c r="AI3" s="230"/>
      <c r="AJ3" s="230"/>
      <c r="AK3" s="230"/>
      <c r="AL3" s="230"/>
      <c r="AM3" s="231"/>
    </row>
    <row r="4" spans="1:39" ht="13.5" customHeight="1">
      <c r="A4" s="228"/>
      <c r="B4" s="229"/>
      <c r="C4" s="229"/>
      <c r="D4" s="229"/>
      <c r="E4" s="229"/>
      <c r="F4" s="229"/>
      <c r="G4" s="229"/>
      <c r="H4" s="229"/>
      <c r="I4" s="229"/>
      <c r="J4" s="229"/>
      <c r="K4" s="229"/>
      <c r="L4" s="229"/>
      <c r="M4" s="229"/>
      <c r="N4" s="47"/>
      <c r="O4" s="48"/>
      <c r="P4" s="48"/>
      <c r="Q4" s="88"/>
      <c r="R4" s="229" t="s">
        <v>157</v>
      </c>
      <c r="S4" s="229"/>
      <c r="T4" s="229"/>
      <c r="U4" s="229" t="s">
        <v>158</v>
      </c>
      <c r="V4" s="229"/>
      <c r="W4" s="229"/>
      <c r="X4" s="232" t="s">
        <v>159</v>
      </c>
      <c r="Y4" s="232"/>
      <c r="Z4" s="232"/>
      <c r="AA4" s="232"/>
      <c r="AB4" s="232"/>
      <c r="AC4" s="232"/>
      <c r="AD4" s="232"/>
      <c r="AE4" s="232"/>
      <c r="AF4" s="232"/>
      <c r="AG4" s="232"/>
      <c r="AH4" s="232"/>
      <c r="AI4" s="232"/>
      <c r="AJ4" s="232"/>
      <c r="AK4" s="232"/>
      <c r="AL4" s="232"/>
      <c r="AM4" s="233"/>
    </row>
    <row r="5" spans="1:39" ht="13.5" customHeight="1">
      <c r="A5" s="237"/>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8"/>
      <c r="AL5" s="238"/>
      <c r="AM5" s="239"/>
    </row>
    <row r="6" spans="1:39" ht="13.5" customHeight="1">
      <c r="A6" s="234"/>
      <c r="B6" s="235"/>
      <c r="C6" s="235"/>
      <c r="D6" s="235"/>
      <c r="E6" s="235"/>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35"/>
      <c r="AL6" s="235"/>
      <c r="AM6" s="236"/>
    </row>
    <row r="7" spans="1:39" ht="13.5" customHeight="1">
      <c r="A7" s="234"/>
      <c r="B7" s="235"/>
      <c r="C7" s="235"/>
      <c r="D7" s="235"/>
      <c r="E7" s="235"/>
      <c r="F7" s="235"/>
      <c r="G7" s="235"/>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6"/>
    </row>
    <row r="8" spans="1:39" ht="13.5" customHeight="1">
      <c r="A8" s="234"/>
      <c r="B8" s="235"/>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6"/>
    </row>
    <row r="9" spans="1:39" ht="13.5" customHeight="1">
      <c r="A9" s="234"/>
      <c r="B9" s="235"/>
      <c r="C9" s="235"/>
      <c r="D9" s="235"/>
      <c r="E9" s="235"/>
      <c r="F9" s="235"/>
      <c r="G9" s="235"/>
      <c r="H9" s="235"/>
      <c r="I9" s="235"/>
      <c r="J9" s="235"/>
      <c r="K9" s="235"/>
      <c r="L9" s="235"/>
      <c r="M9" s="235"/>
      <c r="N9" s="235"/>
      <c r="O9" s="235"/>
      <c r="P9" s="235"/>
      <c r="Q9" s="235"/>
      <c r="R9" s="235"/>
      <c r="S9" s="235"/>
      <c r="T9" s="235"/>
      <c r="U9" s="235"/>
      <c r="V9" s="235"/>
      <c r="W9" s="235"/>
      <c r="X9" s="235"/>
      <c r="Y9" s="235"/>
      <c r="Z9" s="235"/>
      <c r="AA9" s="235"/>
      <c r="AB9" s="235"/>
      <c r="AC9" s="235"/>
      <c r="AD9" s="235"/>
      <c r="AE9" s="235"/>
      <c r="AF9" s="235"/>
      <c r="AG9" s="235"/>
      <c r="AH9" s="235"/>
      <c r="AI9" s="235"/>
      <c r="AJ9" s="235"/>
      <c r="AK9" s="235"/>
      <c r="AL9" s="235"/>
      <c r="AM9" s="236"/>
    </row>
    <row r="10" spans="1:39" ht="13.5" customHeight="1">
      <c r="A10" s="234"/>
      <c r="B10" s="235"/>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c r="AB10" s="235"/>
      <c r="AC10" s="235"/>
      <c r="AD10" s="235"/>
      <c r="AE10" s="235"/>
      <c r="AF10" s="235"/>
      <c r="AG10" s="235"/>
      <c r="AH10" s="235"/>
      <c r="AI10" s="235"/>
      <c r="AJ10" s="235"/>
      <c r="AK10" s="235"/>
      <c r="AL10" s="235"/>
      <c r="AM10" s="236"/>
    </row>
    <row r="11" spans="1:39" ht="13.5" customHeight="1">
      <c r="A11" s="234"/>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c r="AB11" s="235"/>
      <c r="AC11" s="235"/>
      <c r="AD11" s="235"/>
      <c r="AE11" s="235"/>
      <c r="AF11" s="235"/>
      <c r="AG11" s="235"/>
      <c r="AH11" s="235"/>
      <c r="AI11" s="235"/>
      <c r="AJ11" s="235"/>
      <c r="AK11" s="235"/>
      <c r="AL11" s="235"/>
      <c r="AM11" s="236"/>
    </row>
    <row r="12" spans="1:39" ht="13.5" customHeight="1">
      <c r="A12" s="234"/>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6"/>
    </row>
    <row r="13" spans="1:39" ht="13.5" customHeight="1">
      <c r="A13" s="234"/>
      <c r="B13" s="235"/>
      <c r="C13" s="235"/>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6"/>
    </row>
    <row r="14" spans="1:39" ht="13.5" customHeight="1">
      <c r="A14" s="234"/>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6"/>
    </row>
    <row r="15" spans="1:39" ht="13.5" customHeight="1">
      <c r="A15" s="234"/>
      <c r="B15" s="235"/>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6"/>
    </row>
    <row r="16" spans="1:39" ht="13.5" customHeight="1">
      <c r="A16" s="234"/>
      <c r="B16" s="235"/>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6"/>
    </row>
    <row r="17" spans="1:39" ht="13.5" customHeight="1">
      <c r="A17" s="234"/>
      <c r="B17" s="235"/>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6"/>
    </row>
    <row r="18" spans="1:39" ht="13.5" customHeight="1">
      <c r="A18" s="234"/>
      <c r="B18" s="235"/>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6"/>
    </row>
    <row r="19" spans="1:39" ht="13.5" customHeight="1">
      <c r="A19" s="234"/>
      <c r="B19" s="235"/>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6"/>
    </row>
    <row r="20" spans="1:39" ht="13.5" customHeight="1">
      <c r="A20" s="234"/>
      <c r="B20" s="235"/>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6"/>
    </row>
    <row r="21" spans="1:39" ht="13.5" customHeight="1">
      <c r="A21" s="234"/>
      <c r="B21" s="235"/>
      <c r="C21" s="235"/>
      <c r="D21" s="235"/>
      <c r="E21" s="235"/>
      <c r="F21" s="235"/>
      <c r="G21" s="235"/>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6"/>
    </row>
    <row r="22" spans="1:39" ht="13.5" customHeight="1">
      <c r="A22" s="234"/>
      <c r="B22" s="235"/>
      <c r="C22" s="235"/>
      <c r="D22" s="235"/>
      <c r="E22" s="235"/>
      <c r="F22" s="235"/>
      <c r="G22" s="235"/>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6"/>
    </row>
    <row r="23" spans="1:39" ht="13.5" customHeight="1">
      <c r="A23" s="234"/>
      <c r="B23" s="235"/>
      <c r="C23" s="235"/>
      <c r="D23" s="235"/>
      <c r="E23" s="235"/>
      <c r="F23" s="235"/>
      <c r="G23" s="235"/>
      <c r="H23" s="235"/>
      <c r="I23" s="235"/>
      <c r="J23" s="235"/>
      <c r="K23" s="235"/>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235"/>
      <c r="AL23" s="235"/>
      <c r="AM23" s="236"/>
    </row>
    <row r="24" spans="1:39" ht="13.5" customHeight="1">
      <c r="A24" s="234"/>
      <c r="B24" s="235"/>
      <c r="C24" s="235"/>
      <c r="D24" s="235"/>
      <c r="E24" s="235"/>
      <c r="F24" s="235"/>
      <c r="G24" s="235"/>
      <c r="H24" s="235"/>
      <c r="I24" s="235"/>
      <c r="J24" s="235"/>
      <c r="K24" s="235"/>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235"/>
      <c r="AL24" s="235"/>
      <c r="AM24" s="236"/>
    </row>
    <row r="25" spans="1:39" ht="13.5" customHeight="1">
      <c r="A25" s="234"/>
      <c r="B25" s="235"/>
      <c r="C25" s="235"/>
      <c r="D25" s="235"/>
      <c r="E25" s="235"/>
      <c r="F25" s="235"/>
      <c r="G25" s="235"/>
      <c r="H25" s="235"/>
      <c r="I25" s="235"/>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6"/>
    </row>
    <row r="26" spans="1:39" ht="13.5" customHeight="1">
      <c r="A26" s="234"/>
      <c r="B26" s="235"/>
      <c r="C26" s="235"/>
      <c r="D26" s="235"/>
      <c r="E26" s="235"/>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235"/>
      <c r="AL26" s="235"/>
      <c r="AM26" s="236"/>
    </row>
    <row r="27" spans="1:39" ht="13.5" customHeight="1">
      <c r="A27" s="234"/>
      <c r="B27" s="235"/>
      <c r="C27" s="235"/>
      <c r="D27" s="235"/>
      <c r="E27" s="235"/>
      <c r="F27" s="235"/>
      <c r="G27" s="235"/>
      <c r="H27" s="235"/>
      <c r="I27" s="235"/>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G27" s="235"/>
      <c r="AH27" s="235"/>
      <c r="AI27" s="235"/>
      <c r="AJ27" s="235"/>
      <c r="AK27" s="235"/>
      <c r="AL27" s="235"/>
      <c r="AM27" s="236"/>
    </row>
    <row r="28" spans="1:39" ht="13.5" customHeight="1">
      <c r="A28" s="234"/>
      <c r="B28" s="235"/>
      <c r="C28" s="235"/>
      <c r="D28" s="235"/>
      <c r="E28" s="235"/>
      <c r="F28" s="235"/>
      <c r="G28" s="235"/>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6"/>
    </row>
    <row r="29" spans="1:39" ht="13.5" customHeight="1">
      <c r="A29" s="234"/>
      <c r="B29" s="235"/>
      <c r="C29" s="235"/>
      <c r="D29" s="235"/>
      <c r="E29" s="235"/>
      <c r="F29" s="235"/>
      <c r="G29" s="235"/>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6"/>
    </row>
    <row r="30" spans="1:39" ht="13.5" customHeight="1">
      <c r="A30" s="234"/>
      <c r="B30" s="235"/>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35"/>
      <c r="AL30" s="235"/>
      <c r="AM30" s="236"/>
    </row>
    <row r="31" spans="1:39" ht="13.5" customHeight="1">
      <c r="A31" s="234"/>
      <c r="B31" s="235"/>
      <c r="C31" s="235"/>
      <c r="D31" s="235"/>
      <c r="E31" s="235"/>
      <c r="F31" s="235"/>
      <c r="G31" s="235"/>
      <c r="H31" s="235"/>
      <c r="I31" s="235"/>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5"/>
      <c r="AJ31" s="235"/>
      <c r="AK31" s="235"/>
      <c r="AL31" s="235"/>
      <c r="AM31" s="236"/>
    </row>
    <row r="32" spans="1:39" ht="13.5" customHeight="1">
      <c r="A32" s="234"/>
      <c r="B32" s="235"/>
      <c r="C32" s="235"/>
      <c r="D32" s="235"/>
      <c r="E32" s="235"/>
      <c r="F32" s="235"/>
      <c r="G32" s="235"/>
      <c r="H32" s="235"/>
      <c r="I32" s="235"/>
      <c r="J32" s="235"/>
      <c r="K32" s="235"/>
      <c r="L32" s="235"/>
      <c r="M32" s="235"/>
      <c r="N32" s="235"/>
      <c r="O32" s="235"/>
      <c r="P32" s="235"/>
      <c r="Q32" s="235"/>
      <c r="R32" s="235"/>
      <c r="S32" s="235"/>
      <c r="T32" s="235"/>
      <c r="U32" s="235"/>
      <c r="V32" s="235"/>
      <c r="W32" s="235"/>
      <c r="X32" s="235"/>
      <c r="Y32" s="235"/>
      <c r="Z32" s="235"/>
      <c r="AA32" s="235"/>
      <c r="AB32" s="235"/>
      <c r="AC32" s="235"/>
      <c r="AD32" s="235"/>
      <c r="AE32" s="235"/>
      <c r="AF32" s="235"/>
      <c r="AG32" s="235"/>
      <c r="AH32" s="235"/>
      <c r="AI32" s="235"/>
      <c r="AJ32" s="235"/>
      <c r="AK32" s="235"/>
      <c r="AL32" s="235"/>
      <c r="AM32" s="236"/>
    </row>
    <row r="33" spans="1:39" ht="13.5" customHeight="1">
      <c r="A33" s="234"/>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235"/>
      <c r="AL33" s="235"/>
      <c r="AM33" s="236"/>
    </row>
    <row r="34" spans="1:39" ht="13.5" customHeight="1">
      <c r="A34" s="234"/>
      <c r="B34" s="235"/>
      <c r="C34" s="235"/>
      <c r="D34" s="235"/>
      <c r="E34" s="235"/>
      <c r="F34" s="235"/>
      <c r="G34" s="235"/>
      <c r="H34" s="235"/>
      <c r="I34" s="235"/>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235"/>
      <c r="AL34" s="235"/>
      <c r="AM34" s="236"/>
    </row>
    <row r="35" spans="1:39" ht="13.5" customHeight="1">
      <c r="A35" s="234"/>
      <c r="B35" s="235"/>
      <c r="C35" s="235"/>
      <c r="D35" s="235"/>
      <c r="E35" s="235"/>
      <c r="F35" s="235"/>
      <c r="G35" s="235"/>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6"/>
    </row>
    <row r="36" spans="1:39" ht="13.5" customHeight="1">
      <c r="A36" s="234"/>
      <c r="B36" s="235"/>
      <c r="C36" s="235"/>
      <c r="D36" s="235"/>
      <c r="E36" s="235"/>
      <c r="F36" s="235"/>
      <c r="G36" s="235"/>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6"/>
    </row>
    <row r="37" spans="1:39" ht="13.5" customHeight="1">
      <c r="A37" s="234"/>
      <c r="B37" s="235"/>
      <c r="C37" s="235"/>
      <c r="D37" s="235"/>
      <c r="E37" s="235"/>
      <c r="F37" s="235"/>
      <c r="G37" s="235"/>
      <c r="H37" s="235"/>
      <c r="I37" s="235"/>
      <c r="J37" s="235"/>
      <c r="K37" s="235"/>
      <c r="L37" s="235"/>
      <c r="M37" s="235"/>
      <c r="N37" s="235"/>
      <c r="O37" s="235"/>
      <c r="P37" s="235"/>
      <c r="Q37" s="235"/>
      <c r="R37" s="235"/>
      <c r="S37" s="235"/>
      <c r="T37" s="235"/>
      <c r="U37" s="235"/>
      <c r="V37" s="235"/>
      <c r="W37" s="235"/>
      <c r="X37" s="235"/>
      <c r="Y37" s="235"/>
      <c r="Z37" s="235"/>
      <c r="AA37" s="235"/>
      <c r="AB37" s="235"/>
      <c r="AC37" s="235"/>
      <c r="AD37" s="235"/>
      <c r="AE37" s="235"/>
      <c r="AF37" s="235"/>
      <c r="AG37" s="235"/>
      <c r="AH37" s="235"/>
      <c r="AI37" s="235"/>
      <c r="AJ37" s="235"/>
      <c r="AK37" s="235"/>
      <c r="AL37" s="235"/>
      <c r="AM37" s="236"/>
    </row>
    <row r="38" spans="1:39" ht="13.5" customHeight="1">
      <c r="A38" s="234"/>
      <c r="B38" s="235"/>
      <c r="C38" s="235"/>
      <c r="D38" s="235"/>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35"/>
      <c r="AD38" s="235"/>
      <c r="AE38" s="235"/>
      <c r="AF38" s="235"/>
      <c r="AG38" s="235"/>
      <c r="AH38" s="235"/>
      <c r="AI38" s="235"/>
      <c r="AJ38" s="235"/>
      <c r="AK38" s="235"/>
      <c r="AL38" s="235"/>
      <c r="AM38" s="236"/>
    </row>
    <row r="39" spans="1:39" ht="13.5" customHeight="1">
      <c r="A39" s="234"/>
      <c r="B39" s="235"/>
      <c r="C39" s="235"/>
      <c r="D39" s="235"/>
      <c r="E39" s="235"/>
      <c r="F39" s="235"/>
      <c r="G39" s="235"/>
      <c r="H39" s="235"/>
      <c r="I39" s="235"/>
      <c r="J39" s="235"/>
      <c r="K39" s="235"/>
      <c r="L39" s="235"/>
      <c r="M39" s="235"/>
      <c r="N39" s="235"/>
      <c r="O39" s="235"/>
      <c r="P39" s="235"/>
      <c r="Q39" s="235"/>
      <c r="R39" s="235"/>
      <c r="S39" s="235"/>
      <c r="T39" s="235"/>
      <c r="U39" s="235"/>
      <c r="V39" s="235"/>
      <c r="W39" s="235"/>
      <c r="X39" s="235"/>
      <c r="Y39" s="235"/>
      <c r="Z39" s="235"/>
      <c r="AA39" s="235"/>
      <c r="AB39" s="235"/>
      <c r="AC39" s="235"/>
      <c r="AD39" s="235"/>
      <c r="AE39" s="235"/>
      <c r="AF39" s="235"/>
      <c r="AG39" s="235"/>
      <c r="AH39" s="235"/>
      <c r="AI39" s="235"/>
      <c r="AJ39" s="235"/>
      <c r="AK39" s="235"/>
      <c r="AL39" s="235"/>
      <c r="AM39" s="236"/>
    </row>
    <row r="40" spans="1:39" ht="13.5" customHeight="1">
      <c r="A40" s="234"/>
      <c r="B40" s="235"/>
      <c r="C40" s="235"/>
      <c r="D40" s="235"/>
      <c r="E40" s="235"/>
      <c r="F40" s="235"/>
      <c r="G40" s="235"/>
      <c r="H40" s="235"/>
      <c r="I40" s="235"/>
      <c r="J40" s="235"/>
      <c r="K40" s="235"/>
      <c r="L40" s="235"/>
      <c r="M40" s="235"/>
      <c r="N40" s="235"/>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235"/>
      <c r="AL40" s="235"/>
      <c r="AM40" s="236"/>
    </row>
    <row r="41" spans="1:39" ht="13.5" customHeight="1">
      <c r="A41" s="234"/>
      <c r="B41" s="235"/>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c r="AD41" s="235"/>
      <c r="AE41" s="235"/>
      <c r="AF41" s="235"/>
      <c r="AG41" s="235"/>
      <c r="AH41" s="235"/>
      <c r="AI41" s="235"/>
      <c r="AJ41" s="235"/>
      <c r="AK41" s="235"/>
      <c r="AL41" s="235"/>
      <c r="AM41" s="236"/>
    </row>
    <row r="42" spans="1:39" ht="13.5" customHeight="1">
      <c r="A42" s="234"/>
      <c r="B42" s="235"/>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6"/>
    </row>
    <row r="43" spans="1:39" ht="13.5" customHeight="1">
      <c r="A43" s="234"/>
      <c r="B43" s="235"/>
      <c r="C43" s="235"/>
      <c r="D43" s="235"/>
      <c r="E43" s="235"/>
      <c r="F43" s="235"/>
      <c r="G43" s="235"/>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6"/>
    </row>
    <row r="44" spans="1:39" ht="13.5" customHeight="1">
      <c r="A44" s="234"/>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6"/>
    </row>
    <row r="45" spans="1:39" ht="13.5" customHeight="1">
      <c r="A45" s="234"/>
      <c r="B45" s="235"/>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6"/>
    </row>
    <row r="46" spans="1:39" ht="13.5" customHeight="1">
      <c r="A46" s="234"/>
      <c r="B46" s="235"/>
      <c r="C46" s="235"/>
      <c r="D46" s="235"/>
      <c r="E46" s="235"/>
      <c r="F46" s="235"/>
      <c r="G46" s="235"/>
      <c r="H46" s="235"/>
      <c r="I46" s="235"/>
      <c r="J46" s="235"/>
      <c r="K46" s="235"/>
      <c r="L46" s="235"/>
      <c r="M46" s="235"/>
      <c r="N46" s="235"/>
      <c r="O46" s="235"/>
      <c r="P46" s="235"/>
      <c r="Q46" s="235"/>
      <c r="R46" s="235"/>
      <c r="S46" s="235"/>
      <c r="T46" s="235"/>
      <c r="U46" s="235"/>
      <c r="V46" s="235"/>
      <c r="W46" s="235"/>
      <c r="X46" s="235"/>
      <c r="Y46" s="235"/>
      <c r="Z46" s="235"/>
      <c r="AA46" s="235"/>
      <c r="AB46" s="235"/>
      <c r="AC46" s="235"/>
      <c r="AD46" s="235"/>
      <c r="AE46" s="235"/>
      <c r="AF46" s="235"/>
      <c r="AG46" s="235"/>
      <c r="AH46" s="235"/>
      <c r="AI46" s="235"/>
      <c r="AJ46" s="235"/>
      <c r="AK46" s="235"/>
      <c r="AL46" s="235"/>
      <c r="AM46" s="236"/>
    </row>
    <row r="47" spans="1:39" ht="13.5" customHeight="1">
      <c r="A47" s="234"/>
      <c r="B47" s="235"/>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6"/>
    </row>
    <row r="48" spans="1:39" ht="13.5" customHeight="1">
      <c r="A48" s="234"/>
      <c r="B48" s="235"/>
      <c r="C48" s="235"/>
      <c r="D48" s="235"/>
      <c r="E48" s="235"/>
      <c r="F48" s="235"/>
      <c r="G48" s="235"/>
      <c r="H48" s="235"/>
      <c r="I48" s="235"/>
      <c r="J48" s="235"/>
      <c r="K48" s="235"/>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c r="AI48" s="235"/>
      <c r="AJ48" s="235"/>
      <c r="AK48" s="235"/>
      <c r="AL48" s="235"/>
      <c r="AM48" s="236"/>
    </row>
    <row r="49" spans="1:39" ht="13.5" customHeight="1">
      <c r="A49" s="234"/>
      <c r="B49" s="235"/>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6"/>
    </row>
    <row r="50" spans="1:39" ht="13.5" customHeight="1">
      <c r="A50" s="234"/>
      <c r="B50" s="235"/>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6"/>
    </row>
    <row r="51" spans="1:39" ht="13.5" customHeight="1">
      <c r="A51" s="234"/>
      <c r="B51" s="235"/>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c r="AK51" s="235"/>
      <c r="AL51" s="235"/>
      <c r="AM51" s="236"/>
    </row>
    <row r="52" spans="1:39" ht="13.5" customHeight="1">
      <c r="A52" s="240"/>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2"/>
    </row>
    <row r="54" spans="1:39" ht="13.5" customHeight="1">
      <c r="A54" s="33" t="s">
        <v>4</v>
      </c>
      <c r="B54" s="33"/>
      <c r="C54" s="33"/>
      <c r="D54" s="33"/>
      <c r="E54" s="33"/>
      <c r="F54" s="33"/>
      <c r="G54" s="33"/>
      <c r="H54" s="33"/>
      <c r="I54" s="33"/>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row>
    <row r="55" spans="1:39" ht="13.5" customHeight="1">
      <c r="A55" s="33" t="str">
        <f>"　１"</f>
        <v>　１</v>
      </c>
      <c r="B55" s="33"/>
      <c r="C55" s="33" t="s">
        <v>175</v>
      </c>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row>
    <row r="56" spans="1:39" ht="13.5" customHeight="1">
      <c r="A56" s="33" t="str">
        <f>"　２"</f>
        <v>　２</v>
      </c>
      <c r="B56" s="33"/>
      <c r="C56" s="33" t="s">
        <v>176</v>
      </c>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row>
    <row r="57" spans="1:39" ht="13.5" customHeight="1">
      <c r="C57" s="33" t="s">
        <v>177</v>
      </c>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row>
    <row r="58" spans="1:39" ht="13.5" customHeight="1">
      <c r="A58" s="33" t="str">
        <f>"　３"</f>
        <v>　３</v>
      </c>
      <c r="B58" s="33"/>
      <c r="C58" s="33" t="s">
        <v>233</v>
      </c>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row>
    <row r="59" spans="1:39" ht="13.5" customHeight="1">
      <c r="A59" s="33" t="str">
        <f>"　４"</f>
        <v>　４</v>
      </c>
      <c r="B59" s="33"/>
      <c r="C59" s="33" t="s">
        <v>234</v>
      </c>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row>
    <row r="60" spans="1:39" ht="13.5" customHeight="1">
      <c r="C60" s="33" t="s">
        <v>211</v>
      </c>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row>
    <row r="61" spans="1:39" ht="13.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row>
    <row r="62" spans="1:39" ht="13.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row>
    <row r="63" spans="1:39" ht="13.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row>
  </sheetData>
  <mergeCells count="164">
    <mergeCell ref="A58:B58"/>
    <mergeCell ref="C58:AM58"/>
    <mergeCell ref="A59:B59"/>
    <mergeCell ref="C59:AM59"/>
    <mergeCell ref="C60:AM60"/>
    <mergeCell ref="A54:AM54"/>
    <mergeCell ref="A55:B55"/>
    <mergeCell ref="C55:AM55"/>
    <mergeCell ref="A56:B56"/>
    <mergeCell ref="C56:AM56"/>
    <mergeCell ref="C57:AM57"/>
    <mergeCell ref="A51:J52"/>
    <mergeCell ref="K51:M52"/>
    <mergeCell ref="N51:Q52"/>
    <mergeCell ref="R51:T52"/>
    <mergeCell ref="U51:W52"/>
    <mergeCell ref="X51:AM52"/>
    <mergeCell ref="A49:J50"/>
    <mergeCell ref="K49:M50"/>
    <mergeCell ref="N49:Q50"/>
    <mergeCell ref="R49:T50"/>
    <mergeCell ref="U49:W50"/>
    <mergeCell ref="X49:AM50"/>
    <mergeCell ref="A47:J48"/>
    <mergeCell ref="K47:M48"/>
    <mergeCell ref="N47:Q48"/>
    <mergeCell ref="R47:T48"/>
    <mergeCell ref="U47:W48"/>
    <mergeCell ref="X47:AM48"/>
    <mergeCell ref="A45:J46"/>
    <mergeCell ref="K45:M46"/>
    <mergeCell ref="N45:Q46"/>
    <mergeCell ref="R45:T46"/>
    <mergeCell ref="U45:W46"/>
    <mergeCell ref="X45:AM46"/>
    <mergeCell ref="A43:J44"/>
    <mergeCell ref="K43:M44"/>
    <mergeCell ref="N43:Q44"/>
    <mergeCell ref="R43:T44"/>
    <mergeCell ref="U43:W44"/>
    <mergeCell ref="X43:AM44"/>
    <mergeCell ref="A41:J42"/>
    <mergeCell ref="K41:M42"/>
    <mergeCell ref="N41:Q42"/>
    <mergeCell ref="R41:T42"/>
    <mergeCell ref="U41:W42"/>
    <mergeCell ref="X41:AM42"/>
    <mergeCell ref="A39:J40"/>
    <mergeCell ref="K39:M40"/>
    <mergeCell ref="N39:Q40"/>
    <mergeCell ref="R39:T40"/>
    <mergeCell ref="U39:W40"/>
    <mergeCell ref="X39:AM40"/>
    <mergeCell ref="A37:J38"/>
    <mergeCell ref="K37:M38"/>
    <mergeCell ref="N37:Q38"/>
    <mergeCell ref="R37:T38"/>
    <mergeCell ref="U37:W38"/>
    <mergeCell ref="X37:AM38"/>
    <mergeCell ref="A35:J36"/>
    <mergeCell ref="K35:M36"/>
    <mergeCell ref="N35:Q36"/>
    <mergeCell ref="R35:T36"/>
    <mergeCell ref="U35:W36"/>
    <mergeCell ref="X35:AM36"/>
    <mergeCell ref="A33:J34"/>
    <mergeCell ref="K33:M34"/>
    <mergeCell ref="N33:Q34"/>
    <mergeCell ref="R33:T34"/>
    <mergeCell ref="U33:W34"/>
    <mergeCell ref="X33:AM34"/>
    <mergeCell ref="A31:J32"/>
    <mergeCell ref="K31:M32"/>
    <mergeCell ref="N31:Q32"/>
    <mergeCell ref="R31:T32"/>
    <mergeCell ref="U31:W32"/>
    <mergeCell ref="X31:AM32"/>
    <mergeCell ref="A29:J30"/>
    <mergeCell ref="K29:M30"/>
    <mergeCell ref="N29:Q30"/>
    <mergeCell ref="R29:T30"/>
    <mergeCell ref="U29:W30"/>
    <mergeCell ref="X29:AM30"/>
    <mergeCell ref="A27:J28"/>
    <mergeCell ref="K27:M28"/>
    <mergeCell ref="N27:Q28"/>
    <mergeCell ref="R27:T28"/>
    <mergeCell ref="U27:W28"/>
    <mergeCell ref="X27:AM28"/>
    <mergeCell ref="A25:J26"/>
    <mergeCell ref="K25:M26"/>
    <mergeCell ref="N25:Q26"/>
    <mergeCell ref="R25:T26"/>
    <mergeCell ref="U25:W26"/>
    <mergeCell ref="X25:AM26"/>
    <mergeCell ref="A23:J24"/>
    <mergeCell ref="K23:M24"/>
    <mergeCell ref="N23:Q24"/>
    <mergeCell ref="R23:T24"/>
    <mergeCell ref="U23:W24"/>
    <mergeCell ref="X23:AM24"/>
    <mergeCell ref="A21:J22"/>
    <mergeCell ref="K21:M22"/>
    <mergeCell ref="N21:Q22"/>
    <mergeCell ref="R21:T22"/>
    <mergeCell ref="U21:W22"/>
    <mergeCell ref="X21:AM22"/>
    <mergeCell ref="A19:J20"/>
    <mergeCell ref="K19:M20"/>
    <mergeCell ref="N19:Q20"/>
    <mergeCell ref="R19:T20"/>
    <mergeCell ref="U19:W20"/>
    <mergeCell ref="X19:AM20"/>
    <mergeCell ref="A17:J18"/>
    <mergeCell ref="K17:M18"/>
    <mergeCell ref="N17:Q18"/>
    <mergeCell ref="R17:T18"/>
    <mergeCell ref="U17:W18"/>
    <mergeCell ref="X17:AM18"/>
    <mergeCell ref="A15:J16"/>
    <mergeCell ref="K15:M16"/>
    <mergeCell ref="N15:Q16"/>
    <mergeCell ref="R15:T16"/>
    <mergeCell ref="U15:W16"/>
    <mergeCell ref="X15:AM16"/>
    <mergeCell ref="A13:J14"/>
    <mergeCell ref="K13:M14"/>
    <mergeCell ref="N13:Q14"/>
    <mergeCell ref="R13:T14"/>
    <mergeCell ref="U13:W14"/>
    <mergeCell ref="X13:AM14"/>
    <mergeCell ref="A11:J12"/>
    <mergeCell ref="K11:M12"/>
    <mergeCell ref="N11:Q12"/>
    <mergeCell ref="R11:T12"/>
    <mergeCell ref="U11:W12"/>
    <mergeCell ref="X11:AM12"/>
    <mergeCell ref="A9:J10"/>
    <mergeCell ref="K9:M10"/>
    <mergeCell ref="N9:Q10"/>
    <mergeCell ref="R9:T10"/>
    <mergeCell ref="U9:W10"/>
    <mergeCell ref="X9:AM10"/>
    <mergeCell ref="A7:J8"/>
    <mergeCell ref="K7:M8"/>
    <mergeCell ref="N7:Q8"/>
    <mergeCell ref="R7:T8"/>
    <mergeCell ref="U7:W8"/>
    <mergeCell ref="X7:AM8"/>
    <mergeCell ref="A5:J6"/>
    <mergeCell ref="K5:M6"/>
    <mergeCell ref="N5:Q6"/>
    <mergeCell ref="R5:T6"/>
    <mergeCell ref="U5:W6"/>
    <mergeCell ref="X5:AM6"/>
    <mergeCell ref="A1:D1"/>
    <mergeCell ref="L1:AB2"/>
    <mergeCell ref="A3:J4"/>
    <mergeCell ref="K3:M4"/>
    <mergeCell ref="N3:Q4"/>
    <mergeCell ref="R3:AM3"/>
    <mergeCell ref="R4:T4"/>
    <mergeCell ref="U4:W4"/>
    <mergeCell ref="X4:AM4"/>
  </mergeCells>
  <phoneticPr fontId="3"/>
  <pageMargins left="0.7" right="0.7" top="0.75" bottom="0.75" header="0.3" footer="0.3"/>
  <pageSetup paperSize="9" scale="91" orientation="portrait" r:id="rId1"/>
  <colBreaks count="1" manualBreakCount="1">
    <brk id="39"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FE37-ED68-4C79-AABD-61FB8606BAF4}">
  <sheetPr>
    <tabColor rgb="FF92D050"/>
  </sheetPr>
  <dimension ref="A1:AM60"/>
  <sheetViews>
    <sheetView zoomScaleNormal="100" workbookViewId="0">
      <selection activeCell="AC26" sqref="AC26:AN30"/>
    </sheetView>
  </sheetViews>
  <sheetFormatPr defaultRowHeight="13.5" customHeight="1"/>
  <cols>
    <col min="1" max="39" width="2.25" style="22" customWidth="1"/>
    <col min="40" max="16384" width="9" style="22"/>
  </cols>
  <sheetData>
    <row r="1" spans="1:39" ht="13.5" customHeight="1">
      <c r="A1" s="33" t="s">
        <v>231</v>
      </c>
      <c r="B1" s="33"/>
      <c r="C1" s="33"/>
      <c r="D1" s="33"/>
      <c r="I1" s="34" t="s">
        <v>93</v>
      </c>
      <c r="J1" s="34"/>
      <c r="K1" s="34"/>
      <c r="L1" s="34"/>
      <c r="M1" s="34"/>
      <c r="N1" s="34"/>
      <c r="O1" s="34"/>
      <c r="P1" s="34"/>
      <c r="Q1" s="34"/>
      <c r="R1" s="34"/>
      <c r="S1" s="34"/>
      <c r="T1" s="34"/>
      <c r="U1" s="34"/>
      <c r="V1" s="34"/>
      <c r="W1" s="34"/>
      <c r="X1" s="34"/>
      <c r="Y1" s="34"/>
      <c r="Z1" s="34"/>
      <c r="AA1" s="34"/>
      <c r="AB1" s="34"/>
      <c r="AC1" s="34"/>
      <c r="AD1" s="34"/>
      <c r="AE1" s="34"/>
    </row>
    <row r="2" spans="1:39" ht="13.5" customHeight="1">
      <c r="I2" s="197"/>
      <c r="J2" s="197"/>
      <c r="K2" s="197"/>
      <c r="L2" s="197"/>
      <c r="M2" s="197"/>
      <c r="N2" s="197"/>
      <c r="O2" s="197"/>
      <c r="P2" s="197"/>
      <c r="Q2" s="197"/>
      <c r="R2" s="197"/>
      <c r="S2" s="197"/>
      <c r="T2" s="197"/>
      <c r="U2" s="197"/>
      <c r="V2" s="197"/>
      <c r="W2" s="197"/>
      <c r="X2" s="197"/>
      <c r="Y2" s="197"/>
      <c r="Z2" s="197"/>
      <c r="AA2" s="197"/>
      <c r="AB2" s="197"/>
      <c r="AC2" s="197"/>
      <c r="AD2" s="197"/>
      <c r="AE2" s="197"/>
    </row>
    <row r="3" spans="1:39" ht="13.5" customHeight="1">
      <c r="A3" s="226" t="s">
        <v>45</v>
      </c>
      <c r="B3" s="227"/>
      <c r="C3" s="227"/>
      <c r="D3" s="227"/>
      <c r="E3" s="227"/>
      <c r="F3" s="227"/>
      <c r="G3" s="227"/>
      <c r="H3" s="227" t="s">
        <v>75</v>
      </c>
      <c r="I3" s="227"/>
      <c r="J3" s="227"/>
      <c r="K3" s="243" t="s">
        <v>77</v>
      </c>
      <c r="L3" s="244"/>
      <c r="M3" s="244"/>
      <c r="N3" s="246" t="s">
        <v>235</v>
      </c>
      <c r="O3" s="227"/>
      <c r="P3" s="227"/>
      <c r="Q3" s="227"/>
      <c r="R3" s="247" t="s">
        <v>166</v>
      </c>
      <c r="S3" s="247"/>
      <c r="T3" s="247"/>
      <c r="U3" s="247"/>
      <c r="V3" s="247"/>
      <c r="W3" s="246" t="s">
        <v>85</v>
      </c>
      <c r="X3" s="246"/>
      <c r="Y3" s="246"/>
      <c r="Z3" s="246"/>
      <c r="AA3" s="246"/>
      <c r="AB3" s="246"/>
      <c r="AC3" s="246"/>
      <c r="AD3" s="246"/>
      <c r="AE3" s="246"/>
      <c r="AF3" s="246"/>
      <c r="AG3" s="246"/>
      <c r="AH3" s="246"/>
      <c r="AI3" s="246"/>
      <c r="AJ3" s="246"/>
      <c r="AK3" s="246"/>
      <c r="AL3" s="246"/>
      <c r="AM3" s="249"/>
    </row>
    <row r="4" spans="1:39" ht="13.5" customHeight="1">
      <c r="A4" s="228"/>
      <c r="B4" s="229"/>
      <c r="C4" s="229"/>
      <c r="D4" s="229"/>
      <c r="E4" s="229"/>
      <c r="F4" s="229"/>
      <c r="G4" s="229"/>
      <c r="H4" s="229"/>
      <c r="I4" s="229"/>
      <c r="J4" s="229"/>
      <c r="K4" s="235"/>
      <c r="L4" s="245"/>
      <c r="M4" s="245"/>
      <c r="N4" s="229"/>
      <c r="O4" s="229"/>
      <c r="P4" s="229"/>
      <c r="Q4" s="229"/>
      <c r="R4" s="248"/>
      <c r="S4" s="248"/>
      <c r="T4" s="248"/>
      <c r="U4" s="248"/>
      <c r="V4" s="248"/>
      <c r="W4" s="229" t="s">
        <v>157</v>
      </c>
      <c r="X4" s="229"/>
      <c r="Y4" s="229"/>
      <c r="Z4" s="229" t="s">
        <v>158</v>
      </c>
      <c r="AA4" s="229"/>
      <c r="AB4" s="229"/>
      <c r="AC4" s="235" t="s">
        <v>167</v>
      </c>
      <c r="AD4" s="235"/>
      <c r="AE4" s="235"/>
      <c r="AF4" s="235"/>
      <c r="AG4" s="235"/>
      <c r="AH4" s="235"/>
      <c r="AI4" s="235"/>
      <c r="AJ4" s="235"/>
      <c r="AK4" s="235"/>
      <c r="AL4" s="235"/>
      <c r="AM4" s="236"/>
    </row>
    <row r="5" spans="1:39" ht="13.5" customHeight="1">
      <c r="A5" s="228"/>
      <c r="B5" s="229"/>
      <c r="C5" s="229"/>
      <c r="D5" s="229"/>
      <c r="E5" s="229"/>
      <c r="F5" s="229"/>
      <c r="G5" s="229"/>
      <c r="H5" s="229"/>
      <c r="I5" s="229"/>
      <c r="J5" s="229"/>
      <c r="K5" s="245"/>
      <c r="L5" s="245"/>
      <c r="M5" s="245"/>
      <c r="N5" s="229"/>
      <c r="O5" s="229"/>
      <c r="P5" s="229"/>
      <c r="Q5" s="229"/>
      <c r="R5" s="248"/>
      <c r="S5" s="248"/>
      <c r="T5" s="248"/>
      <c r="U5" s="248"/>
      <c r="V5" s="248"/>
      <c r="W5" s="229"/>
      <c r="X5" s="229"/>
      <c r="Y5" s="229"/>
      <c r="Z5" s="229"/>
      <c r="AA5" s="229"/>
      <c r="AB5" s="229"/>
      <c r="AC5" s="235"/>
      <c r="AD5" s="235"/>
      <c r="AE5" s="235"/>
      <c r="AF5" s="235"/>
      <c r="AG5" s="235"/>
      <c r="AH5" s="235"/>
      <c r="AI5" s="235"/>
      <c r="AJ5" s="235"/>
      <c r="AK5" s="235"/>
      <c r="AL5" s="235"/>
      <c r="AM5" s="236"/>
    </row>
    <row r="6" spans="1:39" ht="13.5" customHeight="1">
      <c r="A6" s="250"/>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51"/>
    </row>
    <row r="7" spans="1:39" ht="13.5" customHeight="1">
      <c r="A7" s="250"/>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51"/>
    </row>
    <row r="8" spans="1:39" ht="13.5" customHeight="1">
      <c r="A8" s="250"/>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51"/>
    </row>
    <row r="9" spans="1:39" ht="13.5" customHeight="1">
      <c r="A9" s="250"/>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51"/>
    </row>
    <row r="10" spans="1:39" ht="13.5" customHeight="1">
      <c r="A10" s="250"/>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51"/>
    </row>
    <row r="11" spans="1:39" ht="13.5" customHeight="1">
      <c r="A11" s="250"/>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51"/>
    </row>
    <row r="12" spans="1:39" ht="13.5" customHeight="1">
      <c r="A12" s="250"/>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51"/>
    </row>
    <row r="13" spans="1:39" ht="13.5" customHeight="1">
      <c r="A13" s="250"/>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51"/>
    </row>
    <row r="14" spans="1:39" ht="13.5" customHeight="1">
      <c r="A14" s="250"/>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51"/>
    </row>
    <row r="15" spans="1:39" ht="13.5" customHeight="1">
      <c r="A15" s="250"/>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51"/>
    </row>
    <row r="16" spans="1:39" ht="13.5" customHeight="1">
      <c r="A16" s="250"/>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51"/>
    </row>
    <row r="17" spans="1:39" ht="13.5" customHeight="1">
      <c r="A17" s="250"/>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51"/>
    </row>
    <row r="18" spans="1:39" ht="13.5" customHeight="1">
      <c r="A18" s="250"/>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51"/>
    </row>
    <row r="19" spans="1:39" ht="13.5" customHeight="1">
      <c r="A19" s="250"/>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51"/>
    </row>
    <row r="20" spans="1:39" ht="13.5" customHeight="1">
      <c r="A20" s="250"/>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51"/>
    </row>
    <row r="21" spans="1:39" ht="13.5" customHeight="1">
      <c r="A21" s="250"/>
      <c r="B21" s="245"/>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51"/>
    </row>
    <row r="22" spans="1:39" ht="13.5" customHeight="1">
      <c r="A22" s="250"/>
      <c r="B22" s="245"/>
      <c r="C22" s="245"/>
      <c r="D22" s="245"/>
      <c r="E22" s="245"/>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51"/>
    </row>
    <row r="23" spans="1:39" ht="13.5" customHeight="1">
      <c r="A23" s="250"/>
      <c r="B23" s="245"/>
      <c r="C23" s="245"/>
      <c r="D23" s="245"/>
      <c r="E23" s="245"/>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51"/>
    </row>
    <row r="24" spans="1:39" ht="13.5" customHeight="1">
      <c r="A24" s="250"/>
      <c r="B24" s="245"/>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51"/>
    </row>
    <row r="25" spans="1:39" ht="13.5" customHeight="1">
      <c r="A25" s="250"/>
      <c r="B25" s="245"/>
      <c r="C25" s="245"/>
      <c r="D25" s="245"/>
      <c r="E25" s="245"/>
      <c r="F25" s="245"/>
      <c r="G25" s="245"/>
      <c r="H25" s="245"/>
      <c r="I25" s="245"/>
      <c r="J25" s="245"/>
      <c r="K25" s="245"/>
      <c r="L25" s="245"/>
      <c r="M25" s="245"/>
      <c r="N25" s="245"/>
      <c r="O25" s="245"/>
      <c r="P25" s="245"/>
      <c r="Q25" s="245"/>
      <c r="R25" s="245"/>
      <c r="S25" s="245"/>
      <c r="T25" s="245"/>
      <c r="U25" s="245"/>
      <c r="V25" s="245"/>
      <c r="W25" s="245"/>
      <c r="X25" s="245"/>
      <c r="Y25" s="245"/>
      <c r="Z25" s="245"/>
      <c r="AA25" s="245"/>
      <c r="AB25" s="245"/>
      <c r="AC25" s="245"/>
      <c r="AD25" s="245"/>
      <c r="AE25" s="245"/>
      <c r="AF25" s="245"/>
      <c r="AG25" s="245"/>
      <c r="AH25" s="245"/>
      <c r="AI25" s="245"/>
      <c r="AJ25" s="245"/>
      <c r="AK25" s="245"/>
      <c r="AL25" s="245"/>
      <c r="AM25" s="251"/>
    </row>
    <row r="26" spans="1:39" ht="13.5" customHeight="1">
      <c r="A26" s="250"/>
      <c r="B26" s="245"/>
      <c r="C26" s="245"/>
      <c r="D26" s="245"/>
      <c r="E26" s="245"/>
      <c r="F26" s="245"/>
      <c r="G26" s="245"/>
      <c r="H26" s="245"/>
      <c r="I26" s="245"/>
      <c r="J26" s="245"/>
      <c r="K26" s="245"/>
      <c r="L26" s="245"/>
      <c r="M26" s="245"/>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c r="AK26" s="245"/>
      <c r="AL26" s="245"/>
      <c r="AM26" s="251"/>
    </row>
    <row r="27" spans="1:39" ht="13.5" customHeight="1">
      <c r="A27" s="250"/>
      <c r="B27" s="245"/>
      <c r="C27" s="245"/>
      <c r="D27" s="245"/>
      <c r="E27" s="245"/>
      <c r="F27" s="245"/>
      <c r="G27" s="245"/>
      <c r="H27" s="245"/>
      <c r="I27" s="245"/>
      <c r="J27" s="245"/>
      <c r="K27" s="245"/>
      <c r="L27" s="245"/>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51"/>
    </row>
    <row r="28" spans="1:39" ht="13.5" customHeight="1">
      <c r="A28" s="250"/>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51"/>
    </row>
    <row r="29" spans="1:39" ht="13.5" customHeight="1">
      <c r="A29" s="250"/>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51"/>
    </row>
    <row r="30" spans="1:39" ht="13.5" customHeight="1">
      <c r="A30" s="250"/>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51"/>
    </row>
    <row r="31" spans="1:39" ht="13.5" customHeight="1">
      <c r="A31" s="250"/>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51"/>
    </row>
    <row r="32" spans="1:39" ht="13.5" customHeight="1">
      <c r="A32" s="250"/>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245"/>
      <c r="AL32" s="245"/>
      <c r="AM32" s="251"/>
    </row>
    <row r="33" spans="1:39" ht="13.5" customHeight="1">
      <c r="A33" s="250"/>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245"/>
      <c r="AL33" s="245"/>
      <c r="AM33" s="251"/>
    </row>
    <row r="34" spans="1:39" ht="13.5" customHeight="1">
      <c r="A34" s="250"/>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245"/>
      <c r="AM34" s="251"/>
    </row>
    <row r="35" spans="1:39" ht="13.5" customHeight="1">
      <c r="A35" s="250"/>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51"/>
    </row>
    <row r="36" spans="1:39" ht="13.5" customHeight="1">
      <c r="A36" s="250"/>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51"/>
    </row>
    <row r="37" spans="1:39" ht="13.5" customHeight="1">
      <c r="A37" s="250"/>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245"/>
      <c r="AL37" s="245"/>
      <c r="AM37" s="251"/>
    </row>
    <row r="38" spans="1:39" ht="13.5" customHeight="1">
      <c r="A38" s="250"/>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245"/>
      <c r="AL38" s="245"/>
      <c r="AM38" s="251"/>
    </row>
    <row r="39" spans="1:39" ht="13.5" customHeight="1">
      <c r="A39" s="250"/>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245"/>
      <c r="AL39" s="245"/>
      <c r="AM39" s="251"/>
    </row>
    <row r="40" spans="1:39" ht="13.5" customHeight="1">
      <c r="A40" s="250"/>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245"/>
      <c r="AL40" s="245"/>
      <c r="AM40" s="251"/>
    </row>
    <row r="41" spans="1:39" ht="13.5" customHeight="1">
      <c r="A41" s="250"/>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51"/>
    </row>
    <row r="42" spans="1:39" ht="13.5" customHeight="1">
      <c r="A42" s="250"/>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51"/>
    </row>
    <row r="43" spans="1:39" ht="13.5" customHeight="1">
      <c r="A43" s="250"/>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51"/>
    </row>
    <row r="44" spans="1:39" ht="13.5" customHeight="1">
      <c r="A44" s="250"/>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51"/>
    </row>
    <row r="45" spans="1:39" ht="13.5" customHeight="1">
      <c r="A45" s="250"/>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51"/>
    </row>
    <row r="46" spans="1:39" ht="13.5" customHeight="1">
      <c r="A46" s="250"/>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51"/>
    </row>
    <row r="47" spans="1:39" ht="13.5" customHeight="1">
      <c r="A47" s="250"/>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51"/>
    </row>
    <row r="48" spans="1:39" ht="13.5" customHeight="1">
      <c r="A48" s="250"/>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51"/>
    </row>
    <row r="49" spans="1:39" ht="13.5" customHeight="1">
      <c r="A49" s="250"/>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51"/>
    </row>
    <row r="50" spans="1:39" ht="13.5" customHeight="1">
      <c r="A50" s="250"/>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51"/>
    </row>
    <row r="51" spans="1:39" ht="13.5" customHeight="1">
      <c r="A51" s="250"/>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245"/>
      <c r="AL51" s="245"/>
      <c r="AM51" s="251"/>
    </row>
    <row r="52" spans="1:39" ht="13.5" customHeight="1">
      <c r="A52" s="250"/>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245"/>
      <c r="AL52" s="245"/>
      <c r="AM52" s="251"/>
    </row>
    <row r="53" spans="1:39" ht="13.5" customHeight="1">
      <c r="A53" s="250"/>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245"/>
      <c r="AL53" s="245"/>
      <c r="AM53" s="251"/>
    </row>
    <row r="54" spans="1:39" ht="13.5" customHeight="1">
      <c r="A54" s="250"/>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245"/>
      <c r="AL54" s="245"/>
      <c r="AM54" s="251"/>
    </row>
    <row r="55" spans="1:39" ht="13.5" customHeight="1">
      <c r="A55" s="254"/>
      <c r="B55" s="252"/>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3"/>
    </row>
    <row r="57" spans="1:39" ht="13.5" customHeight="1">
      <c r="A57" s="33" t="s">
        <v>4</v>
      </c>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row>
    <row r="58" spans="1:39" ht="13.5" customHeight="1">
      <c r="A58" s="33" t="str">
        <f>"　１"</f>
        <v>　１</v>
      </c>
      <c r="B58" s="33"/>
      <c r="C58" s="33" t="s">
        <v>233</v>
      </c>
      <c r="D58" s="33"/>
      <c r="E58" s="33"/>
      <c r="F58" s="33"/>
      <c r="G58" s="33"/>
      <c r="H58" s="33"/>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row>
    <row r="59" spans="1:39" ht="13.5" customHeight="1">
      <c r="A59" s="33" t="str">
        <f>"　２"</f>
        <v>　２</v>
      </c>
      <c r="B59" s="33"/>
      <c r="C59" s="33" t="s">
        <v>236</v>
      </c>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row>
    <row r="60" spans="1:39" ht="13.5" customHeight="1">
      <c r="C60" s="33" t="s">
        <v>237</v>
      </c>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row>
  </sheetData>
  <mergeCells count="97">
    <mergeCell ref="C60:AM60"/>
    <mergeCell ref="Z51:AB55"/>
    <mergeCell ref="AC51:AM55"/>
    <mergeCell ref="A57:AM57"/>
    <mergeCell ref="A58:B58"/>
    <mergeCell ref="C58:AM58"/>
    <mergeCell ref="A59:B59"/>
    <mergeCell ref="C59:AM59"/>
    <mergeCell ref="A51:G55"/>
    <mergeCell ref="H51:J55"/>
    <mergeCell ref="K51:M55"/>
    <mergeCell ref="N51:Q55"/>
    <mergeCell ref="R51:V55"/>
    <mergeCell ref="W51:Y55"/>
    <mergeCell ref="Z41:AB45"/>
    <mergeCell ref="AC41:AM45"/>
    <mergeCell ref="A46:G50"/>
    <mergeCell ref="H46:J50"/>
    <mergeCell ref="K46:M50"/>
    <mergeCell ref="N46:Q50"/>
    <mergeCell ref="R46:V50"/>
    <mergeCell ref="W46:Y50"/>
    <mergeCell ref="Z46:AB50"/>
    <mergeCell ref="AC46:AM50"/>
    <mergeCell ref="A41:G45"/>
    <mergeCell ref="H41:J45"/>
    <mergeCell ref="K41:M45"/>
    <mergeCell ref="N41:Q45"/>
    <mergeCell ref="R41:V45"/>
    <mergeCell ref="W41:Y45"/>
    <mergeCell ref="Z31:AB35"/>
    <mergeCell ref="AC31:AM35"/>
    <mergeCell ref="A36:G40"/>
    <mergeCell ref="H36:J40"/>
    <mergeCell ref="K36:M40"/>
    <mergeCell ref="N36:Q40"/>
    <mergeCell ref="R36:V40"/>
    <mergeCell ref="W36:Y40"/>
    <mergeCell ref="Z36:AB40"/>
    <mergeCell ref="AC36:AM40"/>
    <mergeCell ref="A31:G35"/>
    <mergeCell ref="H31:J35"/>
    <mergeCell ref="K31:M35"/>
    <mergeCell ref="N31:Q35"/>
    <mergeCell ref="R31:V35"/>
    <mergeCell ref="W31:Y35"/>
    <mergeCell ref="Z21:AB25"/>
    <mergeCell ref="AC21:AM25"/>
    <mergeCell ref="A26:G30"/>
    <mergeCell ref="H26:J30"/>
    <mergeCell ref="K26:M30"/>
    <mergeCell ref="N26:Q30"/>
    <mergeCell ref="R26:V30"/>
    <mergeCell ref="W26:Y30"/>
    <mergeCell ref="Z26:AB30"/>
    <mergeCell ref="AC26:AM30"/>
    <mergeCell ref="A21:G25"/>
    <mergeCell ref="H21:J25"/>
    <mergeCell ref="K21:M25"/>
    <mergeCell ref="N21:Q25"/>
    <mergeCell ref="R21:V25"/>
    <mergeCell ref="W21:Y25"/>
    <mergeCell ref="W16:Y20"/>
    <mergeCell ref="Z16:AB20"/>
    <mergeCell ref="AC16:AM20"/>
    <mergeCell ref="A11:G15"/>
    <mergeCell ref="H11:J15"/>
    <mergeCell ref="K11:M15"/>
    <mergeCell ref="N11:Q15"/>
    <mergeCell ref="R11:V15"/>
    <mergeCell ref="W11:Y15"/>
    <mergeCell ref="A16:G20"/>
    <mergeCell ref="H16:J20"/>
    <mergeCell ref="K16:M20"/>
    <mergeCell ref="N16:Q20"/>
    <mergeCell ref="R16:V20"/>
    <mergeCell ref="W6:Y10"/>
    <mergeCell ref="Z6:AB10"/>
    <mergeCell ref="AC6:AM10"/>
    <mergeCell ref="Z11:AB15"/>
    <mergeCell ref="AC11:AM15"/>
    <mergeCell ref="A6:G10"/>
    <mergeCell ref="H6:J10"/>
    <mergeCell ref="K6:M10"/>
    <mergeCell ref="N6:Q10"/>
    <mergeCell ref="R6:V10"/>
    <mergeCell ref="A1:D1"/>
    <mergeCell ref="I1:AE2"/>
    <mergeCell ref="A3:G5"/>
    <mergeCell ref="H3:J5"/>
    <mergeCell ref="K3:M5"/>
    <mergeCell ref="N3:Q5"/>
    <mergeCell ref="R3:V5"/>
    <mergeCell ref="W3:AM3"/>
    <mergeCell ref="W4:Y5"/>
    <mergeCell ref="Z4:AB5"/>
    <mergeCell ref="AC4:AM5"/>
  </mergeCells>
  <phoneticPr fontId="3"/>
  <pageMargins left="0.7" right="0.7" top="0.75" bottom="0.75" header="0.3" footer="0.3"/>
  <pageSetup paperSize="9" scale="91" orientation="portrait" r:id="rId1"/>
  <colBreaks count="1" manualBreakCount="1">
    <brk id="39"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入力シート</vt:lpstr>
      <vt:lpstr>届出書(4条)</vt:lpstr>
      <vt:lpstr>申出書(5条)</vt:lpstr>
      <vt:lpstr>委任状</vt:lpstr>
      <vt:lpstr>共有者名簿</vt:lpstr>
      <vt:lpstr>土地に関する事項(別紙)</vt:lpstr>
      <vt:lpstr>建築物その他の工作物に関する事項(別紙)</vt:lpstr>
      <vt:lpstr>委任状!Print_Area</vt:lpstr>
      <vt:lpstr>共有者名簿!Print_Area</vt:lpstr>
      <vt:lpstr>'建築物その他の工作物に関する事項(別紙)'!Print_Area</vt:lpstr>
      <vt:lpstr>'申出書(5条)'!Print_Area</vt:lpstr>
      <vt:lpstr>'土地に関する事項(別紙)'!Print_Area</vt:lpstr>
      <vt:lpstr>'届出書(4条)'!Print_Area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越智 浩佑</dc:creator>
  <cp:lastModifiedBy>越智 浩佑</cp:lastModifiedBy>
  <cp:lastPrinted>2025-12-09T03:08:16Z</cp:lastPrinted>
  <dcterms:created xsi:type="dcterms:W3CDTF">2015-06-05T18:19:34Z</dcterms:created>
  <dcterms:modified xsi:type="dcterms:W3CDTF">2025-12-09T07:37:14Z</dcterms:modified>
</cp:coreProperties>
</file>